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'BS'!$A$1:$D$56</definedName>
    <definedName name="_xlnm.Print_Area" localSheetId="3">'Cashflow '!$A$1:$E$70</definedName>
  </definedNames>
  <calcPr fullCalcOnLoad="1"/>
</workbook>
</file>

<file path=xl/sharedStrings.xml><?xml version="1.0" encoding="utf-8"?>
<sst xmlns="http://schemas.openxmlformats.org/spreadsheetml/2006/main" count="184" uniqueCount="139">
  <si>
    <t>(Incorporated in Malaysia)</t>
  </si>
  <si>
    <t>Revenue</t>
  </si>
  <si>
    <t>NA</t>
  </si>
  <si>
    <t>Finance costs</t>
  </si>
  <si>
    <t xml:space="preserve">Earnings per share </t>
  </si>
  <si>
    <t xml:space="preserve"> - Basic (sen)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</si>
  <si>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</si>
  <si>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</si>
  <si>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</si>
  <si>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</si>
  <si>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</si>
  <si>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</si>
  <si>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</si>
  <si>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</si>
  <si>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</si>
  <si>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</si>
  <si>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(The accompanying notes form an integral part of, and should be read in conjunction with this interim financial report)</t>
  </si>
  <si>
    <t>Cash Flows From Operating Activities</t>
  </si>
  <si>
    <t>(Increase)/Decrease in:</t>
  </si>
  <si>
    <t>Cash Flows From Investing Activities</t>
  </si>
  <si>
    <t>Net Cash From Investing Activities</t>
  </si>
  <si>
    <t>Cash Flow From Financing Activity</t>
  </si>
  <si>
    <t>NET INCREASE IN CASH AND CASH EQUIVALENTS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</si>
  <si>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</si>
  <si>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</si>
  <si>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</si>
  <si>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</si>
  <si>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</si>
  <si>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</si>
  <si>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>Operating expenses</t>
  </si>
  <si>
    <t>As at</t>
  </si>
  <si>
    <t>CURRENT ASSETS</t>
  </si>
  <si>
    <t>Fixed deposits with licensed banks</t>
  </si>
  <si>
    <t>Cash and bank balances</t>
  </si>
  <si>
    <t>SHARE CAPITAL</t>
  </si>
  <si>
    <t>RETAINED EARNINGS</t>
  </si>
  <si>
    <t>Deferred taxation</t>
  </si>
  <si>
    <t xml:space="preserve">Share </t>
  </si>
  <si>
    <t>Retained</t>
  </si>
  <si>
    <t>Earnings</t>
  </si>
  <si>
    <t>Adjustments for :-</t>
  </si>
  <si>
    <t>Operating profit before working capital changes</t>
  </si>
  <si>
    <t>Trade and other receivables</t>
  </si>
  <si>
    <t>Trade and other payables</t>
  </si>
  <si>
    <t>Cash and cash equivalents comprise:-</t>
  </si>
  <si>
    <t>Bank overdraft</t>
  </si>
  <si>
    <t>SHARE PREMIUM</t>
  </si>
  <si>
    <t>Premium</t>
  </si>
  <si>
    <t>Interest expense</t>
  </si>
  <si>
    <t>Depreciation of property, plant and equipment</t>
  </si>
  <si>
    <t>Cash generated from operations</t>
  </si>
  <si>
    <t>Interest paid</t>
  </si>
  <si>
    <t>Tax paid</t>
  </si>
  <si>
    <t>Net cash generated from operating activities</t>
  </si>
  <si>
    <t>Purchase of plant and equipment</t>
  </si>
  <si>
    <t>Repayment of hire purchase creditors</t>
  </si>
  <si>
    <t xml:space="preserve"> </t>
  </si>
  <si>
    <t>CONDENSED CONSOLIDATED CASH FLOW STATEMENT</t>
  </si>
  <si>
    <t>CONDENSED CONSOLIDATED STATEMENT OF CHANGES IN EQUITY</t>
  </si>
  <si>
    <t>Tax expense</t>
  </si>
  <si>
    <t xml:space="preserve">CONDENSED CONSOLIDATED INCOME STATEMENT </t>
  </si>
  <si>
    <t>Hire-purchase liabilities</t>
  </si>
  <si>
    <t>Taxation</t>
  </si>
  <si>
    <t>MERGER DEFICIT</t>
  </si>
  <si>
    <t>Hire purchase liabilities</t>
  </si>
  <si>
    <t>RM</t>
  </si>
  <si>
    <t>Fixed Deposit with Licensed bank</t>
  </si>
  <si>
    <t>Interest income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</si>
  <si>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</si>
  <si>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</si>
  <si>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CASH AND CASH EQUIVALENTS AS AT BEGINNING OF PERIOD</t>
  </si>
  <si>
    <t>CASH AND CASH EQUIVALENTS AS AT END OF PERIOD</t>
  </si>
  <si>
    <t>NON CURRENT ASSETS</t>
  </si>
  <si>
    <t>Share of loss in associate</t>
  </si>
  <si>
    <t>Interest received</t>
  </si>
  <si>
    <t>Repayment of term loan</t>
  </si>
  <si>
    <t>Goodwill</t>
  </si>
  <si>
    <t>Property,plant and equipment written off</t>
  </si>
  <si>
    <t>Proceed from disposal of property, plant and equipment</t>
  </si>
  <si>
    <t>Tax recoverable</t>
  </si>
  <si>
    <t xml:space="preserve">Currency </t>
  </si>
  <si>
    <t>CURRENCY TRANSLATION RESERVE</t>
  </si>
  <si>
    <t>Attributable to Equity Holders of the Company</t>
  </si>
  <si>
    <t>Non-Distributable</t>
  </si>
  <si>
    <t>Minority</t>
  </si>
  <si>
    <t xml:space="preserve">translation </t>
  </si>
  <si>
    <t>Interest</t>
  </si>
  <si>
    <t>Equity</t>
  </si>
  <si>
    <t>reserve</t>
  </si>
  <si>
    <t>Currency translation differences,</t>
  </si>
  <si>
    <t>representing net profits not</t>
  </si>
  <si>
    <t>recognised in income statement</t>
  </si>
  <si>
    <t>Purchase of investment</t>
  </si>
  <si>
    <t>Associates</t>
  </si>
  <si>
    <t>TOTAL ASSETS</t>
  </si>
  <si>
    <t>EQUITY AND LIABILITIES</t>
  </si>
  <si>
    <t>Equity attributable to equity holders of the company</t>
  </si>
  <si>
    <t>Minority shareholders' interest</t>
  </si>
  <si>
    <t>Total Equity</t>
  </si>
  <si>
    <t>Non-current liablities</t>
  </si>
  <si>
    <t>Current Liabilities</t>
  </si>
  <si>
    <t>Total Liabilities</t>
  </si>
  <si>
    <t>TOTAL EQUITY AND LIABILITIES</t>
  </si>
  <si>
    <t>Bank Borrowings</t>
  </si>
  <si>
    <t>Net loss for the period</t>
  </si>
  <si>
    <t>Attributable to:</t>
  </si>
  <si>
    <t>Equity holders of the Company</t>
  </si>
  <si>
    <t>Minority interest</t>
  </si>
  <si>
    <t xml:space="preserve">  31/01/2007</t>
  </si>
  <si>
    <t>Unrealiased exchange difference</t>
  </si>
  <si>
    <t>(Loss)/Profit before taxation</t>
  </si>
  <si>
    <t>NTA per share attributable to equity holders of the Company</t>
  </si>
  <si>
    <t>Profit/ (Loss) from operations</t>
  </si>
  <si>
    <t>Profit/(Loss) before taxation</t>
  </si>
  <si>
    <t>Net profit/ (Loss) for the period</t>
  </si>
  <si>
    <t>Balance at 1 February 2007</t>
  </si>
  <si>
    <t>Merger</t>
  </si>
  <si>
    <t>Deficit</t>
  </si>
  <si>
    <t xml:space="preserve">Banker Acceptance </t>
  </si>
  <si>
    <t>Bonus issue expenses</t>
  </si>
  <si>
    <t>Term loan drawdown</t>
  </si>
  <si>
    <t>Goodwill written off</t>
  </si>
  <si>
    <t>Current year</t>
  </si>
  <si>
    <t>to date</t>
  </si>
  <si>
    <t>Preceding</t>
  </si>
  <si>
    <t>year</t>
  </si>
  <si>
    <t>AS AT 31 OCTOBER 2007</t>
  </si>
  <si>
    <t>FOR THE PERIOD ENDED 31 OCTOBER 2007</t>
  </si>
  <si>
    <t>9 Months</t>
  </si>
  <si>
    <t xml:space="preserve"> 31/10/2007</t>
  </si>
  <si>
    <t xml:space="preserve"> 31/10/2006</t>
  </si>
  <si>
    <t xml:space="preserve">    31/10/2006</t>
  </si>
  <si>
    <t xml:space="preserve">  31/10/2006</t>
  </si>
  <si>
    <t xml:space="preserve">  31/10/2007</t>
  </si>
  <si>
    <t>Other operating income</t>
  </si>
  <si>
    <t>Goodwill in Subsidiary</t>
  </si>
  <si>
    <t>CURRENCY TRANSLATION DIFFERENCE</t>
  </si>
  <si>
    <t>Balance at 31 October 2007</t>
  </si>
  <si>
    <t xml:space="preserve">  -basic (RM)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</si>
</sst>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  <numFmt numFmtId="202" formatCode="[$-809]dd\ mmmm\ yyyy"/>
    <numFmt numFmtId="203" formatCode="_-* #,##0_-;\-* #,##0_-;_-* &quot;-&quot;??_-;_-@_-"/>
    <numFmt numFmtId="204" formatCode="_(* #,##0.00000_);_(* \(#,##0.00000\);_(* &quot;-&quot;?_);_(@_)"/>
    <numFmt numFmtId="205" formatCode="_(* #,##0_);_(* \(#,##0\);_(* &quot;-&quot;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dd/mm/yyyy;@"/>
    <numFmt numFmtId="211" formatCode="#,##0.0000;\-#,##0.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sz val="11"/>
      <color indexed="9"/>
      <name val="Arial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185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justify" vertical="top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left"/>
      <protection/>
    </xf>
    <xf numFmtId="169" fontId="0" fillId="0" borderId="0" xfId="0" applyNumberFormat="1" applyFont="1" applyBorder="1" applyAlignment="1" applyProtection="1">
      <alignment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91" fontId="0" fillId="0" borderId="0" xfId="15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4" xfId="0" applyNumberFormat="1" applyFont="1" applyBorder="1" applyAlignment="1" applyProtection="1">
      <alignment/>
      <protection/>
    </xf>
    <xf numFmtId="191" fontId="0" fillId="0" borderId="4" xfId="15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169" fontId="0" fillId="0" borderId="0" xfId="0" applyNumberFormat="1" applyFont="1" applyBorder="1" applyAlignment="1" applyProtection="1" quotePrefix="1">
      <alignment/>
      <protection/>
    </xf>
    <xf numFmtId="169" fontId="0" fillId="0" borderId="5" xfId="0" applyNumberFormat="1" applyFont="1" applyBorder="1" applyAlignment="1" applyProtection="1" quotePrefix="1">
      <alignment/>
      <protection/>
    </xf>
    <xf numFmtId="169" fontId="0" fillId="0" borderId="5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 quotePrefix="1">
      <alignment/>
      <protection/>
    </xf>
    <xf numFmtId="169" fontId="0" fillId="0" borderId="0" xfId="0" applyNumberFormat="1" applyFont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 horizontal="center"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14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quotePrefix="1">
      <alignment horizont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/>
    </xf>
    <xf numFmtId="37" fontId="11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37" fontId="0" fillId="0" borderId="2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0" fillId="0" borderId="4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9" fontId="0" fillId="0" borderId="4" xfId="0" applyNumberFormat="1" applyFont="1" applyFill="1" applyBorder="1" applyAlignment="1">
      <alignment horizontal="center"/>
    </xf>
    <xf numFmtId="169" fontId="0" fillId="0" borderId="7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right"/>
    </xf>
    <xf numFmtId="191" fontId="0" fillId="0" borderId="0" xfId="15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191" fontId="0" fillId="0" borderId="0" xfId="15" applyNumberFormat="1" applyFont="1" applyFill="1" applyBorder="1" applyAlignment="1">
      <alignment/>
    </xf>
    <xf numFmtId="191" fontId="2" fillId="0" borderId="0" xfId="15" applyNumberFormat="1" applyFont="1" applyFill="1" applyBorder="1" applyAlignment="1">
      <alignment/>
    </xf>
    <xf numFmtId="191" fontId="0" fillId="0" borderId="7" xfId="15" applyNumberFormat="1" applyFont="1" applyFill="1" applyBorder="1" applyAlignment="1">
      <alignment/>
    </xf>
    <xf numFmtId="191" fontId="0" fillId="0" borderId="7" xfId="15" applyNumberFormat="1" applyFont="1" applyFill="1" applyBorder="1" applyAlignment="1">
      <alignment horizontal="center"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justify" wrapText="1"/>
    </xf>
    <xf numFmtId="186" fontId="0" fillId="0" borderId="0" xfId="0" applyNumberFormat="1" applyFont="1" applyFill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 horizontal="center"/>
      <protection/>
    </xf>
    <xf numFmtId="191" fontId="0" fillId="0" borderId="1" xfId="15" applyNumberFormat="1" applyFont="1" applyFill="1" applyBorder="1" applyAlignment="1" applyProtection="1">
      <alignment horizontal="center"/>
      <protection/>
    </xf>
    <xf numFmtId="191" fontId="0" fillId="0" borderId="6" xfId="15" applyNumberFormat="1" applyFont="1" applyFill="1" applyBorder="1" applyAlignment="1">
      <alignment horizontal="center"/>
    </xf>
    <xf numFmtId="191" fontId="0" fillId="0" borderId="1" xfId="15" applyNumberFormat="1" applyFont="1" applyFill="1" applyBorder="1" applyAlignment="1" applyProtection="1">
      <alignment horizontal="right"/>
      <protection/>
    </xf>
    <xf numFmtId="191" fontId="0" fillId="0" borderId="2" xfId="15" applyNumberFormat="1" applyFont="1" applyFill="1" applyBorder="1" applyAlignment="1" applyProtection="1">
      <alignment horizontal="right"/>
      <protection/>
    </xf>
    <xf numFmtId="191" fontId="0" fillId="0" borderId="3" xfId="15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Border="1" applyAlignment="1">
      <alignment horizontal="center"/>
    </xf>
    <xf numFmtId="191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91" fontId="0" fillId="0" borderId="0" xfId="15" applyNumberFormat="1" applyFont="1" applyAlignment="1">
      <alignment horizontal="left"/>
    </xf>
    <xf numFmtId="191" fontId="0" fillId="0" borderId="0" xfId="15" applyNumberFormat="1" applyFont="1" applyBorder="1" applyAlignment="1">
      <alignment horizontal="left"/>
    </xf>
    <xf numFmtId="169" fontId="0" fillId="0" borderId="4" xfId="0" applyNumberFormat="1" applyFont="1" applyBorder="1" applyAlignment="1" applyProtection="1">
      <alignment horizontal="right"/>
      <protection/>
    </xf>
    <xf numFmtId="37" fontId="2" fillId="0" borderId="0" xfId="0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99" fontId="0" fillId="0" borderId="0" xfId="0" applyNumberFormat="1" applyFont="1" applyBorder="1" applyAlignment="1" applyProtection="1">
      <alignment horizontal="center"/>
      <protection/>
    </xf>
    <xf numFmtId="191" fontId="2" fillId="0" borderId="8" xfId="15" applyNumberFormat="1" applyFont="1" applyFill="1" applyBorder="1" applyAlignment="1">
      <alignment/>
    </xf>
    <xf numFmtId="169" fontId="2" fillId="0" borderId="8" xfId="0" applyNumberFormat="1" applyFont="1" applyFill="1" applyBorder="1" applyAlignment="1">
      <alignment horizontal="center"/>
    </xf>
    <xf numFmtId="1" fontId="0" fillId="0" borderId="0" xfId="15" applyNumberFormat="1" applyFont="1" applyFill="1" applyBorder="1" applyAlignment="1">
      <alignment horizontal="right"/>
    </xf>
    <xf numFmtId="191" fontId="0" fillId="0" borderId="2" xfId="15" applyNumberFormat="1" applyFont="1" applyFill="1" applyBorder="1" applyAlignment="1" applyProtection="1">
      <alignment/>
      <protection/>
    </xf>
    <xf numFmtId="1" fontId="0" fillId="0" borderId="4" xfId="15" applyNumberFormat="1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>
      <alignment horizontal="center"/>
    </xf>
    <xf numFmtId="203" fontId="0" fillId="0" borderId="0" xfId="15" applyNumberFormat="1" applyAlignment="1">
      <alignment/>
    </xf>
    <xf numFmtId="191" fontId="0" fillId="0" borderId="0" xfId="0" applyNumberFormat="1" applyAlignment="1">
      <alignment/>
    </xf>
    <xf numFmtId="191" fontId="0" fillId="0" borderId="0" xfId="15" applyNumberFormat="1" applyFont="1" applyFill="1" applyBorder="1" applyAlignment="1">
      <alignment/>
    </xf>
    <xf numFmtId="191" fontId="0" fillId="0" borderId="6" xfId="15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/>
    </xf>
    <xf numFmtId="191" fontId="0" fillId="0" borderId="5" xfId="15" applyNumberFormat="1" applyFont="1" applyFill="1" applyBorder="1" applyAlignment="1">
      <alignment/>
    </xf>
    <xf numFmtId="37" fontId="0" fillId="0" borderId="6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91" fontId="0" fillId="0" borderId="4" xfId="15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37" fontId="0" fillId="0" borderId="5" xfId="0" applyNumberFormat="1" applyFont="1" applyFill="1" applyBorder="1" applyAlignment="1">
      <alignment horizontal="right"/>
    </xf>
    <xf numFmtId="205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8" xfId="0" applyNumberFormat="1" applyFont="1" applyBorder="1" applyAlignment="1" applyProtection="1" quotePrefix="1">
      <alignment/>
      <protection/>
    </xf>
    <xf numFmtId="203" fontId="0" fillId="0" borderId="0" xfId="0" applyNumberFormat="1" applyAlignment="1">
      <alignment/>
    </xf>
    <xf numFmtId="191" fontId="0" fillId="0" borderId="8" xfId="0" applyNumberFormat="1" applyBorder="1" applyAlignment="1">
      <alignment/>
    </xf>
    <xf numFmtId="191" fontId="0" fillId="0" borderId="3" xfId="15" applyNumberFormat="1" applyFont="1" applyFill="1" applyBorder="1" applyAlignment="1" applyProtection="1">
      <alignment/>
      <protection/>
    </xf>
    <xf numFmtId="1" fontId="0" fillId="0" borderId="0" xfId="15" applyNumberFormat="1" applyFont="1" applyAlignment="1">
      <alignment horizontal="right"/>
    </xf>
    <xf numFmtId="1" fontId="0" fillId="0" borderId="0" xfId="15" applyNumberFormat="1" applyFont="1" applyBorder="1" applyAlignment="1">
      <alignment horizontal="right"/>
    </xf>
    <xf numFmtId="191" fontId="0" fillId="0" borderId="0" xfId="15" applyNumberFormat="1" applyAlignment="1">
      <alignment/>
    </xf>
    <xf numFmtId="191" fontId="0" fillId="0" borderId="4" xfId="15" applyNumberFormat="1" applyFont="1" applyFill="1" applyBorder="1" applyAlignment="1" applyProtection="1">
      <alignment/>
      <protection/>
    </xf>
    <xf numFmtId="169" fontId="0" fillId="0" borderId="0" xfId="15" applyNumberFormat="1" applyFont="1" applyBorder="1" applyAlignment="1">
      <alignment horizontal="right"/>
    </xf>
    <xf numFmtId="191" fontId="0" fillId="0" borderId="4" xfId="15" applyNumberFormat="1" applyFont="1" applyFill="1" applyBorder="1" applyAlignment="1">
      <alignment/>
    </xf>
    <xf numFmtId="187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right"/>
      <protection/>
    </xf>
    <xf numFmtId="1" fontId="0" fillId="0" borderId="0" xfId="15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 quotePrefix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8" xfId="0" applyNumberForma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15" applyNumberFormat="1" applyFont="1" applyFill="1" applyBorder="1" applyAlignment="1">
      <alignment/>
    </xf>
    <xf numFmtId="191" fontId="0" fillId="0" borderId="8" xfId="15" applyNumberFormat="1" applyFont="1" applyBorder="1" applyAlignment="1" applyProtection="1" quotePrefix="1">
      <alignment/>
      <protection/>
    </xf>
    <xf numFmtId="191" fontId="0" fillId="0" borderId="0" xfId="15" applyNumberFormat="1" applyFont="1" applyAlignment="1" applyProtection="1">
      <alignment/>
      <protection/>
    </xf>
    <xf numFmtId="191" fontId="0" fillId="0" borderId="8" xfId="15" applyNumberFormat="1" applyFont="1" applyBorder="1" applyAlignment="1" applyProtection="1">
      <alignment/>
      <protection/>
    </xf>
    <xf numFmtId="169" fontId="0" fillId="0" borderId="7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69" fontId="2" fillId="0" borderId="8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210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91" fontId="0" fillId="0" borderId="0" xfId="15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 quotePrefix="1">
      <alignment/>
      <protection/>
    </xf>
    <xf numFmtId="169" fontId="0" fillId="0" borderId="0" xfId="0" applyNumberFormat="1" applyFont="1" applyFill="1" applyBorder="1" applyAlignment="1" applyProtection="1" quotePrefix="1">
      <alignment/>
      <protection/>
    </xf>
    <xf numFmtId="186" fontId="0" fillId="0" borderId="0" xfId="0" applyNumberFormat="1" applyFont="1" applyFill="1" applyBorder="1" applyAlignment="1" applyProtection="1">
      <alignment horizontal="center" vertical="top"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/>
    </xf>
    <xf numFmtId="191" fontId="0" fillId="0" borderId="0" xfId="15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wrapText="1"/>
      <protection/>
    </xf>
    <xf numFmtId="0" fontId="0" fillId="0" borderId="0" xfId="0" applyFont="1" applyAlignment="1">
      <alignment horizontal="justify" wrapText="1"/>
    </xf>
    <xf numFmtId="37" fontId="13" fillId="0" borderId="0" xfId="0" applyNumberFormat="1" applyFont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37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Alignment="1">
      <alignment horizontal="justify" wrapText="1"/>
    </xf>
    <xf numFmtId="211" fontId="0" fillId="0" borderId="0" xfId="0" applyNumberFormat="1" applyFont="1" applyFill="1" applyBorder="1" applyAlignment="1">
      <alignment/>
    </xf>
    <xf numFmtId="211" fontId="0" fillId="0" borderId="0" xfId="15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SheetLayoutView="100" workbookViewId="0" topLeftCell="A28">
      <selection activeCell="I35" sqref="I35"/>
    </sheetView>
  </sheetViews>
  <sheetFormatPr defaultColWidth="8.28125" defaultRowHeight="12.75"/>
  <cols>
    <col min="1" max="1" width="55.57421875" style="41" customWidth="1"/>
    <col min="2" max="2" width="12.7109375" style="41" customWidth="1"/>
    <col min="3" max="3" width="3.7109375" style="38" customWidth="1"/>
    <col min="4" max="4" width="12.7109375" style="150" customWidth="1"/>
    <col min="5" max="5" width="4.140625" style="38" customWidth="1"/>
    <col min="6" max="6" width="6.00390625" style="38" customWidth="1"/>
    <col min="7" max="7" width="7.00390625" style="38" customWidth="1"/>
    <col min="8" max="16384" width="8.28125" style="38" customWidth="1"/>
  </cols>
  <sheetData>
    <row r="1" spans="1:10" s="28" customFormat="1" ht="15" customHeight="1">
      <c r="A1" s="22" t="s">
        <v>68</v>
      </c>
      <c r="B1" s="25"/>
      <c r="C1" s="25"/>
      <c r="D1" s="159"/>
      <c r="E1" s="25"/>
      <c r="F1" s="25"/>
      <c r="G1" s="25"/>
      <c r="H1" s="25"/>
      <c r="I1" s="25"/>
      <c r="J1" s="25"/>
    </row>
    <row r="2" spans="1:10" s="28" customFormat="1" ht="12" customHeight="1">
      <c r="A2" s="23" t="s">
        <v>0</v>
      </c>
      <c r="B2" s="25"/>
      <c r="C2" s="25"/>
      <c r="D2" s="27"/>
      <c r="E2" s="25"/>
      <c r="F2" s="25"/>
      <c r="G2" s="25"/>
      <c r="H2" s="25"/>
      <c r="I2" s="25"/>
      <c r="J2" s="25"/>
    </row>
    <row r="3" spans="1:10" s="28" customFormat="1" ht="12" customHeight="1">
      <c r="A3" s="22"/>
      <c r="B3" s="23"/>
      <c r="C3" s="23"/>
      <c r="D3" s="155"/>
      <c r="E3" s="23"/>
      <c r="F3" s="23"/>
      <c r="G3" s="24"/>
      <c r="H3" s="23"/>
      <c r="I3" s="23"/>
      <c r="J3" s="23"/>
    </row>
    <row r="4" spans="1:10" s="29" customFormat="1" ht="15">
      <c r="A4" s="156" t="s">
        <v>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8" customFormat="1" ht="15">
      <c r="A5" s="22" t="s">
        <v>126</v>
      </c>
      <c r="B5" s="25"/>
      <c r="C5" s="25"/>
      <c r="D5" s="27"/>
      <c r="E5" s="25"/>
      <c r="F5" s="25"/>
      <c r="G5" s="25"/>
      <c r="H5" s="25"/>
      <c r="I5" s="25"/>
      <c r="J5" s="25"/>
    </row>
    <row r="6" spans="1:10" s="28" customFormat="1" ht="14.25">
      <c r="A6" s="30"/>
      <c r="B6" s="31"/>
      <c r="C6" s="31"/>
      <c r="D6" s="144"/>
      <c r="E6" s="32"/>
      <c r="F6" s="32"/>
      <c r="G6" s="32"/>
      <c r="H6" s="32"/>
      <c r="I6" s="33"/>
      <c r="J6" s="33"/>
    </row>
    <row r="7" spans="1:8" ht="15">
      <c r="A7" s="9"/>
      <c r="B7" s="12" t="s">
        <v>8</v>
      </c>
      <c r="C7" s="14"/>
      <c r="D7" s="12" t="s">
        <v>9</v>
      </c>
      <c r="E7" s="35"/>
      <c r="F7" s="34"/>
      <c r="G7" s="36"/>
      <c r="H7" s="37"/>
    </row>
    <row r="8" spans="1:8" ht="14.25">
      <c r="A8" s="13"/>
      <c r="B8" s="5" t="s">
        <v>30</v>
      </c>
      <c r="C8" s="7"/>
      <c r="D8" s="5" t="s">
        <v>30</v>
      </c>
      <c r="E8" s="39"/>
      <c r="F8" s="39"/>
      <c r="G8" s="40"/>
      <c r="H8" s="37"/>
    </row>
    <row r="9" spans="1:8" ht="14.25">
      <c r="A9" s="13"/>
      <c r="B9" s="5" t="s">
        <v>129</v>
      </c>
      <c r="C9" s="7"/>
      <c r="D9" s="5" t="s">
        <v>108</v>
      </c>
      <c r="E9" s="39"/>
      <c r="F9" s="39"/>
      <c r="G9" s="40"/>
      <c r="H9" s="37"/>
    </row>
    <row r="10" spans="1:8" ht="14.25">
      <c r="A10" s="13"/>
      <c r="B10" s="12" t="s">
        <v>65</v>
      </c>
      <c r="C10" s="12"/>
      <c r="D10" s="12" t="s">
        <v>65</v>
      </c>
      <c r="E10" s="39"/>
      <c r="F10" s="39"/>
      <c r="G10" s="40"/>
      <c r="H10" s="37"/>
    </row>
    <row r="11" spans="1:8" ht="14.25">
      <c r="A11" s="15" t="s">
        <v>72</v>
      </c>
      <c r="B11" s="9"/>
      <c r="C11" s="10"/>
      <c r="D11" s="145"/>
      <c r="E11" s="39"/>
      <c r="F11" s="39"/>
      <c r="G11" s="40"/>
      <c r="H11" s="37"/>
    </row>
    <row r="12" spans="1:8" ht="14.25">
      <c r="A12" s="10" t="s">
        <v>10</v>
      </c>
      <c r="B12" s="9">
        <v>14016791</v>
      </c>
      <c r="C12" s="16"/>
      <c r="D12" s="146">
        <v>13859105</v>
      </c>
      <c r="E12" s="43"/>
      <c r="F12" s="43"/>
      <c r="G12" s="44"/>
      <c r="H12" s="37"/>
    </row>
    <row r="13" spans="1:8" ht="14.25">
      <c r="A13" s="10" t="s">
        <v>93</v>
      </c>
      <c r="B13" s="9">
        <v>7199</v>
      </c>
      <c r="C13" s="16"/>
      <c r="D13" s="183">
        <v>0</v>
      </c>
      <c r="E13" s="43"/>
      <c r="F13" s="43"/>
      <c r="G13" s="44"/>
      <c r="H13" s="37"/>
    </row>
    <row r="14" spans="1:8" ht="14.25">
      <c r="A14" s="178" t="s">
        <v>76</v>
      </c>
      <c r="B14" s="9">
        <v>0</v>
      </c>
      <c r="C14" s="10"/>
      <c r="D14" s="147">
        <v>286366</v>
      </c>
      <c r="E14" s="39"/>
      <c r="F14" s="39"/>
      <c r="G14" s="40"/>
      <c r="H14" s="37"/>
    </row>
    <row r="15" spans="1:8" ht="14.25">
      <c r="A15" s="13"/>
      <c r="B15" s="13"/>
      <c r="C15" s="17"/>
      <c r="D15" s="162"/>
      <c r="E15" s="39"/>
      <c r="F15" s="39"/>
      <c r="G15" s="40"/>
      <c r="H15" s="37"/>
    </row>
    <row r="16" spans="1:8" ht="14.25">
      <c r="A16" s="15" t="s">
        <v>31</v>
      </c>
      <c r="B16" s="13"/>
      <c r="C16" s="17"/>
      <c r="D16" s="162"/>
      <c r="E16" s="39"/>
      <c r="F16" s="39"/>
      <c r="G16" s="40"/>
      <c r="H16" s="37"/>
    </row>
    <row r="17" spans="1:8" ht="14.25">
      <c r="A17" s="13" t="s">
        <v>11</v>
      </c>
      <c r="B17" s="18">
        <v>2795515</v>
      </c>
      <c r="C17" s="17"/>
      <c r="D17" s="165">
        <v>3075800</v>
      </c>
      <c r="E17" s="39"/>
      <c r="F17" s="39"/>
      <c r="G17" s="40"/>
      <c r="H17" s="37"/>
    </row>
    <row r="18" spans="1:8" ht="14.25">
      <c r="A18" s="13" t="s">
        <v>42</v>
      </c>
      <c r="B18" s="19">
        <v>7835975</v>
      </c>
      <c r="C18" s="17"/>
      <c r="D18" s="166">
        <v>10787451</v>
      </c>
      <c r="E18" s="39"/>
      <c r="F18" s="39"/>
      <c r="G18" s="45"/>
      <c r="H18" s="37"/>
    </row>
    <row r="19" spans="1:8" ht="14.25">
      <c r="A19" s="13" t="s">
        <v>32</v>
      </c>
      <c r="B19" s="19">
        <v>480066</v>
      </c>
      <c r="C19" s="17"/>
      <c r="D19" s="166">
        <v>2768253</v>
      </c>
      <c r="E19" s="39"/>
      <c r="F19" s="39"/>
      <c r="G19" s="45"/>
      <c r="H19" s="37"/>
    </row>
    <row r="20" spans="1:8" ht="14.25">
      <c r="A20" s="13" t="s">
        <v>33</v>
      </c>
      <c r="B20" s="19">
        <v>91431</v>
      </c>
      <c r="C20" s="17"/>
      <c r="D20" s="184">
        <v>653050</v>
      </c>
      <c r="E20" s="39"/>
      <c r="F20" s="39"/>
      <c r="G20" s="45"/>
      <c r="H20" s="37"/>
    </row>
    <row r="21" spans="1:8" ht="14.25">
      <c r="A21" s="13" t="s">
        <v>79</v>
      </c>
      <c r="B21" s="20">
        <v>526179</v>
      </c>
      <c r="C21" s="17"/>
      <c r="D21" s="203">
        <v>299078</v>
      </c>
      <c r="E21" s="39"/>
      <c r="F21" s="39"/>
      <c r="G21" s="45"/>
      <c r="H21" s="37"/>
    </row>
    <row r="22" spans="1:8" ht="19.5" customHeight="1">
      <c r="A22" s="9"/>
      <c r="B22" s="124">
        <f>SUM(B17:B21)</f>
        <v>11729166</v>
      </c>
      <c r="C22" s="123"/>
      <c r="D22" s="190">
        <f>SUM(D17:D21)</f>
        <v>17583632</v>
      </c>
      <c r="E22" s="42"/>
      <c r="F22" s="42"/>
      <c r="G22" s="42"/>
      <c r="H22" s="37"/>
    </row>
    <row r="23" spans="1:8" ht="10.5" customHeight="1">
      <c r="A23" s="9"/>
      <c r="B23" s="9"/>
      <c r="C23" s="9"/>
      <c r="D23" s="189"/>
      <c r="E23" s="42"/>
      <c r="F23" s="42"/>
      <c r="G23" s="42"/>
      <c r="H23" s="37"/>
    </row>
    <row r="24" spans="1:8" ht="19.5" customHeight="1" thickBot="1">
      <c r="A24" s="9" t="s">
        <v>94</v>
      </c>
      <c r="B24" s="191">
        <f>B12+B13+B14+B22</f>
        <v>25753156</v>
      </c>
      <c r="C24" s="9"/>
      <c r="D24" s="192">
        <v>31729103</v>
      </c>
      <c r="E24" s="42"/>
      <c r="F24" s="42"/>
      <c r="G24" s="42"/>
      <c r="H24" s="37"/>
    </row>
    <row r="25" ht="15.75" thickTop="1"/>
    <row r="26" spans="1:8" ht="14.25">
      <c r="A26" s="194" t="s">
        <v>95</v>
      </c>
      <c r="B26" s="13"/>
      <c r="C26" s="17"/>
      <c r="D26" s="162"/>
      <c r="E26" s="45"/>
      <c r="F26" s="45"/>
      <c r="G26" s="37"/>
      <c r="H26" s="37"/>
    </row>
    <row r="27" spans="1:8" ht="14.25">
      <c r="A27" s="4" t="s">
        <v>96</v>
      </c>
      <c r="B27" s="13"/>
      <c r="C27" s="17"/>
      <c r="D27" s="162"/>
      <c r="E27" s="45"/>
      <c r="F27" s="45"/>
      <c r="G27" s="37"/>
      <c r="H27" s="37"/>
    </row>
    <row r="28" spans="1:8" ht="14.25">
      <c r="A28" s="13" t="s">
        <v>34</v>
      </c>
      <c r="B28" s="13">
        <v>14000000</v>
      </c>
      <c r="C28" s="17"/>
      <c r="D28" s="162">
        <v>14000000</v>
      </c>
      <c r="E28" s="45"/>
      <c r="F28" s="45"/>
      <c r="G28" s="37"/>
      <c r="H28" s="37"/>
    </row>
    <row r="29" spans="1:8" ht="14.25">
      <c r="A29" s="13" t="s">
        <v>46</v>
      </c>
      <c r="B29" s="13">
        <v>550571</v>
      </c>
      <c r="C29" s="17"/>
      <c r="D29" s="147">
        <v>550571</v>
      </c>
      <c r="E29" s="45"/>
      <c r="F29" s="45"/>
      <c r="G29" s="37"/>
      <c r="H29" s="37"/>
    </row>
    <row r="30" spans="1:8" ht="14.25">
      <c r="A30" s="13" t="s">
        <v>63</v>
      </c>
      <c r="B30" s="175">
        <v>-2575050</v>
      </c>
      <c r="C30" s="17"/>
      <c r="D30" s="147">
        <v>-2575050</v>
      </c>
      <c r="E30" s="45"/>
      <c r="F30" s="45"/>
      <c r="G30" s="37"/>
      <c r="H30" s="37"/>
    </row>
    <row r="31" spans="1:8" ht="14.25">
      <c r="A31" s="13" t="s">
        <v>35</v>
      </c>
      <c r="B31" s="13">
        <v>3065691</v>
      </c>
      <c r="C31" s="17"/>
      <c r="D31" s="162">
        <v>8876013</v>
      </c>
      <c r="E31" s="45"/>
      <c r="F31" s="45"/>
      <c r="G31" s="37"/>
      <c r="H31" s="37"/>
    </row>
    <row r="32" spans="1:8" ht="14.25">
      <c r="A32" s="13" t="s">
        <v>81</v>
      </c>
      <c r="B32" s="207">
        <v>-8380</v>
      </c>
      <c r="C32" s="17"/>
      <c r="D32" s="185">
        <v>3090</v>
      </c>
      <c r="E32" s="45"/>
      <c r="F32" s="45"/>
      <c r="G32" s="37"/>
      <c r="H32" s="37"/>
    </row>
    <row r="33" spans="1:8" ht="19.5" customHeight="1">
      <c r="A33" s="4"/>
      <c r="B33" s="13">
        <f>SUM(B28:B32)</f>
        <v>15032832</v>
      </c>
      <c r="C33" s="17"/>
      <c r="D33" s="161">
        <f>SUM(D28:D32)</f>
        <v>20854624</v>
      </c>
      <c r="E33" s="45"/>
      <c r="F33" s="45"/>
      <c r="G33" s="37"/>
      <c r="H33" s="37"/>
    </row>
    <row r="34" spans="1:8" ht="15" customHeight="1">
      <c r="A34" s="4" t="s">
        <v>97</v>
      </c>
      <c r="B34" s="125">
        <v>0</v>
      </c>
      <c r="C34" s="17"/>
      <c r="D34" s="195">
        <v>12933</v>
      </c>
      <c r="E34" s="45"/>
      <c r="F34" s="45"/>
      <c r="G34" s="37"/>
      <c r="H34" s="37"/>
    </row>
    <row r="35" spans="1:8" ht="15" customHeight="1">
      <c r="A35" s="4" t="s">
        <v>98</v>
      </c>
      <c r="B35" s="13">
        <f>B33+B34</f>
        <v>15032832</v>
      </c>
      <c r="C35" s="17"/>
      <c r="D35" s="161">
        <f>D33+D34</f>
        <v>20867557</v>
      </c>
      <c r="E35" s="45"/>
      <c r="F35" s="45"/>
      <c r="G35" s="37"/>
      <c r="H35" s="37"/>
    </row>
    <row r="36" spans="1:8" ht="15" customHeight="1">
      <c r="A36" s="4"/>
      <c r="B36" s="13"/>
      <c r="C36" s="17"/>
      <c r="D36" s="161"/>
      <c r="E36" s="45"/>
      <c r="F36" s="45"/>
      <c r="G36" s="37"/>
      <c r="H36" s="37"/>
    </row>
    <row r="37" spans="1:8" ht="14.25">
      <c r="A37" s="4" t="s">
        <v>99</v>
      </c>
      <c r="B37" s="13"/>
      <c r="C37" s="17"/>
      <c r="D37" s="162"/>
      <c r="E37" s="45"/>
      <c r="F37" s="45"/>
      <c r="G37" s="37"/>
      <c r="H37" s="37"/>
    </row>
    <row r="38" spans="1:8" ht="14.25">
      <c r="A38" s="10" t="s">
        <v>64</v>
      </c>
      <c r="B38" s="18">
        <v>598758</v>
      </c>
      <c r="C38" s="17"/>
      <c r="D38" s="165">
        <v>385447</v>
      </c>
      <c r="E38" s="45"/>
      <c r="F38" s="45"/>
      <c r="G38" s="37"/>
      <c r="H38" s="37"/>
    </row>
    <row r="39" spans="1:8" ht="14.25">
      <c r="A39" s="10" t="s">
        <v>103</v>
      </c>
      <c r="B39" s="19">
        <v>3524293</v>
      </c>
      <c r="C39" s="17"/>
      <c r="D39" s="166">
        <v>3633331</v>
      </c>
      <c r="E39" s="45"/>
      <c r="F39" s="45"/>
      <c r="G39" s="37"/>
      <c r="H39" s="37"/>
    </row>
    <row r="40" spans="1:8" ht="14.25">
      <c r="A40" s="13" t="s">
        <v>36</v>
      </c>
      <c r="B40" s="20">
        <v>188087</v>
      </c>
      <c r="C40" s="17"/>
      <c r="D40" s="167">
        <v>188087</v>
      </c>
      <c r="E40" s="45"/>
      <c r="F40" s="45"/>
      <c r="G40" s="37"/>
      <c r="H40" s="37"/>
    </row>
    <row r="41" spans="1:8" ht="19.5" customHeight="1">
      <c r="A41" s="4"/>
      <c r="B41" s="193">
        <f>SUM(B38:B40)</f>
        <v>4311138</v>
      </c>
      <c r="C41" s="17"/>
      <c r="D41" s="164">
        <f>SUM(D38:D40)</f>
        <v>4206865</v>
      </c>
      <c r="E41" s="45"/>
      <c r="F41" s="45"/>
      <c r="G41" s="37"/>
      <c r="H41" s="37"/>
    </row>
    <row r="42" spans="1:8" ht="19.5" customHeight="1">
      <c r="A42" s="4"/>
      <c r="B42" s="13"/>
      <c r="C42" s="17"/>
      <c r="D42" s="161"/>
      <c r="E42" s="45"/>
      <c r="F42" s="45"/>
      <c r="G42" s="37"/>
      <c r="H42" s="37"/>
    </row>
    <row r="43" spans="1:8" ht="14.25">
      <c r="A43" s="15" t="s">
        <v>100</v>
      </c>
      <c r="B43" s="13"/>
      <c r="C43" s="17"/>
      <c r="D43" s="162"/>
      <c r="E43" s="45"/>
      <c r="F43" s="45"/>
      <c r="G43" s="45"/>
      <c r="H43" s="37"/>
    </row>
    <row r="44" spans="1:8" ht="14.25">
      <c r="A44" s="9" t="s">
        <v>43</v>
      </c>
      <c r="B44" s="18">
        <v>1795796</v>
      </c>
      <c r="C44" s="10"/>
      <c r="D44" s="163">
        <v>2728245</v>
      </c>
      <c r="E44" s="42"/>
      <c r="F44" s="42"/>
      <c r="G44" s="42"/>
      <c r="H44" s="37"/>
    </row>
    <row r="45" spans="1:8" ht="14.25">
      <c r="A45" s="13" t="s">
        <v>61</v>
      </c>
      <c r="B45" s="19">
        <v>363300</v>
      </c>
      <c r="C45" s="17"/>
      <c r="D45" s="166">
        <v>235137</v>
      </c>
      <c r="E45" s="45"/>
      <c r="F45" s="45"/>
      <c r="G45" s="42"/>
      <c r="H45" s="37"/>
    </row>
    <row r="46" spans="1:8" ht="14.25">
      <c r="A46" s="13" t="s">
        <v>62</v>
      </c>
      <c r="B46" s="19">
        <v>3995</v>
      </c>
      <c r="C46" s="17"/>
      <c r="D46" s="166">
        <v>18580</v>
      </c>
      <c r="E46" s="45"/>
      <c r="F46" s="45"/>
      <c r="G46" s="42"/>
      <c r="H46" s="37"/>
    </row>
    <row r="47" spans="1:8" ht="14.25">
      <c r="A47" s="13" t="s">
        <v>103</v>
      </c>
      <c r="B47" s="20">
        <v>4246095</v>
      </c>
      <c r="C47" s="17"/>
      <c r="D47" s="167">
        <v>3672719</v>
      </c>
      <c r="E47" s="45"/>
      <c r="F47" s="45"/>
      <c r="G47" s="37"/>
      <c r="H47" s="37"/>
    </row>
    <row r="48" spans="1:8" ht="19.5" customHeight="1">
      <c r="A48" s="13"/>
      <c r="B48" s="124">
        <f>SUM(B44:B47)</f>
        <v>6409186</v>
      </c>
      <c r="C48" s="9"/>
      <c r="D48" s="164">
        <f>SUM(D44:D47)</f>
        <v>6654681</v>
      </c>
      <c r="E48" s="45"/>
      <c r="F48" s="45"/>
      <c r="G48" s="37"/>
      <c r="H48" s="37"/>
    </row>
    <row r="49" spans="1:4" ht="14.25">
      <c r="A49" s="234" t="s">
        <v>101</v>
      </c>
      <c r="B49" s="9">
        <f>B41+B48</f>
        <v>10720324</v>
      </c>
      <c r="D49" s="196">
        <f>D41+D48</f>
        <v>10861546</v>
      </c>
    </row>
    <row r="50" spans="1:4" ht="15" thickBot="1">
      <c r="A50" s="234" t="s">
        <v>102</v>
      </c>
      <c r="B50" s="191">
        <f>B35+B49</f>
        <v>25753156</v>
      </c>
      <c r="D50" s="197">
        <f>D35+D49</f>
        <v>31729103</v>
      </c>
    </row>
    <row r="51" ht="15.75" thickTop="1">
      <c r="A51" s="234"/>
    </row>
    <row r="52" spans="1:8" ht="14.25">
      <c r="A52" s="13" t="s">
        <v>111</v>
      </c>
      <c r="B52" s="245">
        <v>0.1074</v>
      </c>
      <c r="C52" s="21"/>
      <c r="D52" s="246">
        <v>0.149</v>
      </c>
      <c r="E52" s="45"/>
      <c r="F52" s="45"/>
      <c r="G52" s="37"/>
      <c r="H52" s="37"/>
    </row>
    <row r="53" spans="1:8" ht="14.25">
      <c r="A53" s="13" t="s">
        <v>138</v>
      </c>
      <c r="B53" s="13"/>
      <c r="C53" s="17"/>
      <c r="D53" s="175"/>
      <c r="E53" s="45"/>
      <c r="F53" s="45"/>
      <c r="G53" s="37"/>
      <c r="H53" s="37"/>
    </row>
    <row r="54" spans="1:8" ht="14.25">
      <c r="A54" s="13"/>
      <c r="B54" s="13"/>
      <c r="C54" s="17"/>
      <c r="D54" s="145"/>
      <c r="E54" s="45"/>
      <c r="F54" s="45"/>
      <c r="G54" s="37"/>
      <c r="H54" s="37"/>
    </row>
    <row r="55" spans="1:8" ht="14.25">
      <c r="A55" s="236" t="s">
        <v>6</v>
      </c>
      <c r="B55" s="237"/>
      <c r="C55" s="237"/>
      <c r="D55" s="237"/>
      <c r="E55" s="46"/>
      <c r="F55" s="46"/>
      <c r="G55" s="37"/>
      <c r="H55" s="37"/>
    </row>
    <row r="56" spans="1:9" ht="15">
      <c r="A56" s="237"/>
      <c r="B56" s="237"/>
      <c r="C56" s="237"/>
      <c r="D56" s="237"/>
      <c r="E56" s="47"/>
      <c r="F56" s="47"/>
      <c r="G56" s="47"/>
      <c r="H56" s="47"/>
      <c r="I56" s="48"/>
    </row>
    <row r="57" spans="1:6" ht="14.25">
      <c r="A57" s="3"/>
      <c r="B57" s="3"/>
      <c r="C57" s="127"/>
      <c r="D57" s="148"/>
      <c r="E57" s="50"/>
      <c r="F57" s="50"/>
    </row>
    <row r="58" spans="1:6" ht="15">
      <c r="A58" s="49"/>
      <c r="B58" s="49"/>
      <c r="C58" s="50"/>
      <c r="D58" s="149"/>
      <c r="E58" s="50"/>
      <c r="F58" s="50"/>
    </row>
    <row r="59" spans="1:6" ht="15">
      <c r="A59" s="49"/>
      <c r="B59" s="49"/>
      <c r="C59" s="50"/>
      <c r="D59" s="149"/>
      <c r="E59" s="50"/>
      <c r="F59" s="50"/>
    </row>
    <row r="60" spans="1:6" ht="15">
      <c r="A60" s="49"/>
      <c r="B60" s="49"/>
      <c r="C60" s="50"/>
      <c r="D60" s="149"/>
      <c r="E60" s="50"/>
      <c r="F60" s="50"/>
    </row>
    <row r="61" spans="1:6" ht="15">
      <c r="A61" s="49"/>
      <c r="B61" s="49"/>
      <c r="C61" s="50"/>
      <c r="D61" s="149"/>
      <c r="E61" s="50"/>
      <c r="F61" s="50"/>
    </row>
    <row r="62" spans="1:6" ht="15">
      <c r="A62" s="49"/>
      <c r="B62" s="49"/>
      <c r="C62" s="50"/>
      <c r="D62" s="149"/>
      <c r="E62" s="50"/>
      <c r="F62" s="50"/>
    </row>
    <row r="63" spans="1:6" ht="15">
      <c r="A63" s="49"/>
      <c r="B63" s="49"/>
      <c r="C63" s="50"/>
      <c r="D63" s="149"/>
      <c r="E63" s="50"/>
      <c r="F63" s="50"/>
    </row>
    <row r="64" spans="1:6" ht="15">
      <c r="A64" s="49"/>
      <c r="B64" s="49"/>
      <c r="C64" s="50"/>
      <c r="D64" s="149"/>
      <c r="E64" s="50"/>
      <c r="F64" s="50"/>
    </row>
    <row r="65" spans="1:6" ht="15">
      <c r="A65" s="49"/>
      <c r="B65" s="49"/>
      <c r="C65" s="50"/>
      <c r="D65" s="149"/>
      <c r="E65" s="50"/>
      <c r="F65" s="50"/>
    </row>
  </sheetData>
  <mergeCells count="1">
    <mergeCell ref="A55:D56"/>
  </mergeCells>
  <printOptions horizontalCentered="1"/>
  <pageMargins left="1" right="0.5" top="0.35" bottom="0.5" header="0" footer="0.5"/>
  <pageSetup fitToHeight="1" fitToWidth="1" horizontalDpi="600" verticalDpi="600" orientation="portrait" paperSize="9" scale="96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SheetLayoutView="100" workbookViewId="0" topLeftCell="A19">
      <selection activeCell="L30" sqref="L30"/>
    </sheetView>
  </sheetViews>
  <sheetFormatPr defaultColWidth="8.28125" defaultRowHeight="13.5" customHeight="1"/>
  <cols>
    <col min="1" max="1" width="3.7109375" style="51" customWidth="1"/>
    <col min="2" max="2" width="30.7109375" style="51" customWidth="1"/>
    <col min="3" max="3" width="2.421875" style="51" customWidth="1"/>
    <col min="4" max="4" width="13.7109375" style="55" customWidth="1"/>
    <col min="5" max="5" width="1.7109375" style="55" customWidth="1"/>
    <col min="6" max="6" width="13.28125" style="59" customWidth="1"/>
    <col min="7" max="7" width="1.7109375" style="51" customWidth="1"/>
    <col min="8" max="8" width="12.7109375" style="55" customWidth="1"/>
    <col min="9" max="9" width="1.7109375" style="51" customWidth="1"/>
    <col min="10" max="10" width="12.7109375" style="51" customWidth="1"/>
    <col min="11" max="11" width="2.7109375" style="51" customWidth="1"/>
    <col min="12" max="12" width="12.00390625" style="51" bestFit="1" customWidth="1"/>
    <col min="13" max="13" width="14.00390625" style="51" customWidth="1"/>
    <col min="14" max="14" width="13.7109375" style="51" customWidth="1"/>
    <col min="15" max="15" width="10.8515625" style="51" bestFit="1" customWidth="1"/>
    <col min="16" max="16384" width="8.28125" style="51" customWidth="1"/>
  </cols>
  <sheetData>
    <row r="1" spans="1:11" ht="13.5" customHeight="1">
      <c r="A1" s="22" t="s">
        <v>68</v>
      </c>
      <c r="C1" s="25"/>
      <c r="D1" s="25"/>
      <c r="E1" s="25"/>
      <c r="F1" s="25"/>
      <c r="G1" s="25"/>
      <c r="H1" s="25"/>
      <c r="I1" s="25"/>
      <c r="J1" s="160"/>
      <c r="K1" s="25"/>
    </row>
    <row r="2" spans="1:11" ht="13.5" customHeight="1">
      <c r="A2" s="23" t="s">
        <v>0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3.5" customHeight="1">
      <c r="A3" s="22"/>
      <c r="C3" s="23"/>
      <c r="D3" s="23"/>
      <c r="E3" s="23"/>
      <c r="F3" s="23"/>
      <c r="G3" s="23"/>
      <c r="H3" s="24"/>
      <c r="I3" s="23"/>
      <c r="J3" s="23"/>
      <c r="K3" s="23"/>
    </row>
    <row r="4" spans="1:11" s="52" customFormat="1" ht="13.5" customHeight="1">
      <c r="A4" s="26" t="s">
        <v>60</v>
      </c>
      <c r="C4" s="27"/>
      <c r="D4" s="27"/>
      <c r="E4" s="27"/>
      <c r="F4" s="27"/>
      <c r="G4" s="27"/>
      <c r="H4" s="27"/>
      <c r="I4" s="27"/>
      <c r="J4" s="27"/>
      <c r="K4" s="27"/>
    </row>
    <row r="5" spans="1:11" s="53" customFormat="1" ht="13.5" customHeight="1">
      <c r="A5" s="22" t="s">
        <v>127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ht="13.5" customHeight="1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3.5" customHeight="1">
      <c r="A7" s="61"/>
      <c r="B7" s="61"/>
      <c r="C7" s="61"/>
      <c r="D7" s="62"/>
      <c r="E7" s="62"/>
      <c r="F7" s="63"/>
      <c r="G7" s="61"/>
      <c r="H7" s="62"/>
      <c r="I7" s="61"/>
      <c r="J7" s="61"/>
      <c r="K7" s="54"/>
    </row>
    <row r="8" spans="1:11" ht="13.5" customHeight="1">
      <c r="A8" s="61"/>
      <c r="B8" s="61"/>
      <c r="C8" s="61"/>
      <c r="D8" s="240" t="s">
        <v>23</v>
      </c>
      <c r="E8" s="240"/>
      <c r="F8" s="240"/>
      <c r="G8" s="65"/>
      <c r="H8" s="240" t="s">
        <v>24</v>
      </c>
      <c r="I8" s="240"/>
      <c r="J8" s="240"/>
      <c r="K8" s="54"/>
    </row>
    <row r="9" spans="1:14" ht="13.5" customHeight="1">
      <c r="A9" s="65"/>
      <c r="B9" s="65"/>
      <c r="C9" s="65"/>
      <c r="D9" s="64"/>
      <c r="E9" s="64"/>
      <c r="F9" s="64"/>
      <c r="G9" s="65"/>
      <c r="H9" s="66"/>
      <c r="I9" s="64"/>
      <c r="J9" s="64" t="s">
        <v>124</v>
      </c>
      <c r="K9" s="54"/>
      <c r="L9" s="50"/>
      <c r="M9" s="50"/>
      <c r="N9" s="179"/>
    </row>
    <row r="10" spans="1:16" ht="13.5" customHeight="1">
      <c r="A10" s="65"/>
      <c r="B10" s="65"/>
      <c r="C10" s="65"/>
      <c r="D10" s="64" t="s">
        <v>25</v>
      </c>
      <c r="E10" s="64"/>
      <c r="F10" s="64" t="s">
        <v>27</v>
      </c>
      <c r="G10" s="65"/>
      <c r="H10" s="64" t="s">
        <v>122</v>
      </c>
      <c r="I10" s="64"/>
      <c r="J10" s="64" t="s">
        <v>125</v>
      </c>
      <c r="K10" s="54"/>
      <c r="L10" s="50"/>
      <c r="M10" s="225"/>
      <c r="N10" s="179"/>
      <c r="O10" s="179"/>
      <c r="P10" s="179"/>
    </row>
    <row r="11" spans="1:16" ht="13.5" customHeight="1">
      <c r="A11" s="65"/>
      <c r="B11" s="65"/>
      <c r="C11" s="65"/>
      <c r="D11" s="64" t="s">
        <v>26</v>
      </c>
      <c r="E11" s="64"/>
      <c r="F11" s="64" t="s">
        <v>28</v>
      </c>
      <c r="G11" s="65"/>
      <c r="H11" s="64" t="s">
        <v>123</v>
      </c>
      <c r="I11" s="64"/>
      <c r="J11" s="64" t="s">
        <v>123</v>
      </c>
      <c r="K11" s="54"/>
      <c r="L11" s="50"/>
      <c r="M11" s="225"/>
      <c r="N11" s="179"/>
      <c r="O11" s="179"/>
      <c r="P11" s="179"/>
    </row>
    <row r="12" spans="1:16" ht="13.5" customHeight="1">
      <c r="A12" s="65"/>
      <c r="B12" s="65"/>
      <c r="C12" s="65"/>
      <c r="D12" s="64" t="s">
        <v>133</v>
      </c>
      <c r="E12" s="64"/>
      <c r="F12" s="64" t="s">
        <v>131</v>
      </c>
      <c r="G12" s="65"/>
      <c r="H12" s="64" t="s">
        <v>133</v>
      </c>
      <c r="I12" s="64"/>
      <c r="J12" s="64" t="s">
        <v>132</v>
      </c>
      <c r="K12" s="54"/>
      <c r="L12" s="226"/>
      <c r="M12" s="225"/>
      <c r="N12" s="179"/>
      <c r="O12" s="179"/>
      <c r="P12" s="179"/>
    </row>
    <row r="13" spans="1:16" ht="13.5" customHeight="1">
      <c r="A13" s="65"/>
      <c r="B13" s="65"/>
      <c r="C13" s="65"/>
      <c r="D13" s="67" t="s">
        <v>65</v>
      </c>
      <c r="E13" s="67"/>
      <c r="F13" s="67" t="s">
        <v>65</v>
      </c>
      <c r="G13" s="65"/>
      <c r="H13" s="67" t="s">
        <v>65</v>
      </c>
      <c r="I13" s="65"/>
      <c r="J13" s="67" t="s">
        <v>65</v>
      </c>
      <c r="K13" s="54"/>
      <c r="L13" s="50"/>
      <c r="M13" s="225"/>
      <c r="N13" s="179"/>
      <c r="O13" s="179"/>
      <c r="P13" s="179"/>
    </row>
    <row r="14" spans="1:16" ht="13.5" customHeight="1">
      <c r="A14" s="65"/>
      <c r="B14" s="65"/>
      <c r="C14" s="65"/>
      <c r="D14" s="66"/>
      <c r="E14" s="66"/>
      <c r="F14" s="68"/>
      <c r="G14" s="65"/>
      <c r="H14" s="66"/>
      <c r="I14" s="65"/>
      <c r="J14" s="65"/>
      <c r="K14" s="54"/>
      <c r="L14" s="50"/>
      <c r="M14" s="227"/>
      <c r="N14" s="179"/>
      <c r="O14" s="179"/>
      <c r="P14" s="179"/>
    </row>
    <row r="15" spans="1:16" ht="13.5" customHeight="1">
      <c r="A15" s="69" t="s">
        <v>1</v>
      </c>
      <c r="B15" s="65"/>
      <c r="C15" s="65"/>
      <c r="D15" s="70">
        <v>1266010</v>
      </c>
      <c r="E15" s="66"/>
      <c r="F15" s="71">
        <v>6241935</v>
      </c>
      <c r="G15" s="65"/>
      <c r="H15" s="72">
        <v>5859582</v>
      </c>
      <c r="I15" s="65"/>
      <c r="J15" s="71">
        <v>14295731</v>
      </c>
      <c r="K15" s="56"/>
      <c r="L15" s="228"/>
      <c r="M15" s="229"/>
      <c r="N15" s="72"/>
      <c r="O15" s="179"/>
      <c r="P15" s="179"/>
    </row>
    <row r="16" spans="1:16" ht="13.5" customHeight="1">
      <c r="A16" s="65"/>
      <c r="B16" s="65"/>
      <c r="C16" s="65"/>
      <c r="D16" s="73"/>
      <c r="E16" s="66"/>
      <c r="F16" s="73"/>
      <c r="G16" s="65"/>
      <c r="H16" s="72"/>
      <c r="I16" s="65"/>
      <c r="J16" s="73"/>
      <c r="K16" s="54"/>
      <c r="L16" s="228"/>
      <c r="M16" s="229"/>
      <c r="N16" s="72"/>
      <c r="O16" s="179"/>
      <c r="P16" s="179"/>
    </row>
    <row r="17" spans="1:16" ht="13.5" customHeight="1">
      <c r="A17" s="65" t="s">
        <v>29</v>
      </c>
      <c r="B17" s="65"/>
      <c r="C17" s="65"/>
      <c r="D17" s="70">
        <v>-3666000</v>
      </c>
      <c r="E17" s="66"/>
      <c r="F17" s="71">
        <v>-4811195</v>
      </c>
      <c r="G17" s="65"/>
      <c r="H17" s="72">
        <v>-11078813</v>
      </c>
      <c r="I17" s="65"/>
      <c r="J17" s="71">
        <v>-11076372</v>
      </c>
      <c r="K17" s="56"/>
      <c r="L17" s="228"/>
      <c r="M17" s="229"/>
      <c r="N17" s="72"/>
      <c r="O17" s="179"/>
      <c r="P17" s="179"/>
    </row>
    <row r="18" spans="1:16" ht="13.5" customHeight="1">
      <c r="A18" s="65"/>
      <c r="B18" s="65"/>
      <c r="C18" s="65"/>
      <c r="D18" s="70"/>
      <c r="E18" s="66"/>
      <c r="F18" s="71"/>
      <c r="G18" s="65"/>
      <c r="H18" s="72"/>
      <c r="I18" s="65"/>
      <c r="J18" s="71"/>
      <c r="K18" s="56"/>
      <c r="L18" s="228"/>
      <c r="M18" s="229"/>
      <c r="N18" s="72"/>
      <c r="O18" s="179"/>
      <c r="P18" s="179"/>
    </row>
    <row r="19" spans="1:16" ht="13.5" customHeight="1">
      <c r="A19" s="65" t="s">
        <v>134</v>
      </c>
      <c r="B19" s="65"/>
      <c r="C19" s="65"/>
      <c r="D19" s="70">
        <v>15000</v>
      </c>
      <c r="E19" s="66"/>
      <c r="F19" s="71">
        <v>91552</v>
      </c>
      <c r="G19" s="65"/>
      <c r="H19" s="72">
        <v>15000</v>
      </c>
      <c r="I19" s="65"/>
      <c r="J19" s="71">
        <v>91552</v>
      </c>
      <c r="K19" s="56"/>
      <c r="L19" s="228"/>
      <c r="M19" s="229"/>
      <c r="N19" s="72"/>
      <c r="O19" s="179"/>
      <c r="P19" s="179"/>
    </row>
    <row r="20" spans="1:16" ht="13.5" customHeight="1">
      <c r="A20" s="65"/>
      <c r="B20" s="65"/>
      <c r="C20" s="65"/>
      <c r="D20" s="173"/>
      <c r="E20" s="66"/>
      <c r="F20" s="74"/>
      <c r="G20" s="65"/>
      <c r="H20" s="75"/>
      <c r="I20" s="65"/>
      <c r="J20" s="74"/>
      <c r="K20" s="56"/>
      <c r="L20" s="228"/>
      <c r="M20" s="229"/>
      <c r="N20" s="72"/>
      <c r="O20" s="179"/>
      <c r="P20" s="179"/>
    </row>
    <row r="21" spans="1:16" ht="19.5" customHeight="1">
      <c r="A21" s="76" t="s">
        <v>112</v>
      </c>
      <c r="B21" s="65"/>
      <c r="C21" s="65"/>
      <c r="D21" s="70">
        <f>SUM(D15:D20)</f>
        <v>-2384990</v>
      </c>
      <c r="E21" s="66"/>
      <c r="F21" s="71">
        <f>SUM(F15:F20)</f>
        <v>1522292</v>
      </c>
      <c r="G21" s="77"/>
      <c r="H21" s="70">
        <f>SUM(H15:H20)</f>
        <v>-5204231</v>
      </c>
      <c r="I21" s="77"/>
      <c r="J21" s="71">
        <f>SUM(J15:J20)</f>
        <v>3310911</v>
      </c>
      <c r="K21" s="54"/>
      <c r="L21" s="229"/>
      <c r="M21" s="229"/>
      <c r="N21" s="72"/>
      <c r="O21" s="179"/>
      <c r="P21" s="179"/>
    </row>
    <row r="22" spans="1:16" ht="13.5" customHeight="1">
      <c r="A22" s="78"/>
      <c r="B22" s="65"/>
      <c r="C22" s="65"/>
      <c r="D22" s="70"/>
      <c r="E22" s="79"/>
      <c r="F22" s="70"/>
      <c r="G22" s="77"/>
      <c r="H22" s="72"/>
      <c r="I22" s="77"/>
      <c r="J22" s="70"/>
      <c r="K22" s="54"/>
      <c r="L22" s="228"/>
      <c r="M22" s="229"/>
      <c r="N22" s="72"/>
      <c r="O22" s="179"/>
      <c r="P22" s="179"/>
    </row>
    <row r="23" spans="1:16" ht="13.5" customHeight="1">
      <c r="A23" s="80" t="s">
        <v>3</v>
      </c>
      <c r="B23" s="81"/>
      <c r="C23" s="65"/>
      <c r="D23" s="70">
        <v>-101384</v>
      </c>
      <c r="E23" s="79"/>
      <c r="F23" s="71">
        <v>-93552</v>
      </c>
      <c r="G23" s="77"/>
      <c r="H23" s="72">
        <v>-325843</v>
      </c>
      <c r="I23" s="77"/>
      <c r="J23" s="71">
        <v>-120974</v>
      </c>
      <c r="K23" s="54"/>
      <c r="L23" s="228"/>
      <c r="M23" s="229"/>
      <c r="N23" s="72"/>
      <c r="O23" s="179"/>
      <c r="P23" s="179"/>
    </row>
    <row r="24" spans="1:16" ht="13.5" customHeight="1">
      <c r="A24" s="80"/>
      <c r="B24" s="81"/>
      <c r="C24" s="65"/>
      <c r="D24" s="70"/>
      <c r="E24" s="79"/>
      <c r="F24" s="71"/>
      <c r="G24" s="77"/>
      <c r="H24" s="72"/>
      <c r="I24" s="77"/>
      <c r="J24" s="71"/>
      <c r="K24" s="54"/>
      <c r="L24" s="228"/>
      <c r="M24" s="229"/>
      <c r="N24" s="72"/>
      <c r="O24" s="179"/>
      <c r="P24" s="179"/>
    </row>
    <row r="25" spans="1:16" ht="13.5" customHeight="1">
      <c r="A25" s="80" t="s">
        <v>73</v>
      </c>
      <c r="B25" s="81"/>
      <c r="C25" s="65"/>
      <c r="D25" s="70">
        <v>-337</v>
      </c>
      <c r="E25" s="79"/>
      <c r="F25" s="71">
        <v>-14600</v>
      </c>
      <c r="G25" s="77"/>
      <c r="H25" s="72">
        <v>-682</v>
      </c>
      <c r="I25" s="77"/>
      <c r="J25" s="71">
        <v>-36500</v>
      </c>
      <c r="K25" s="54"/>
      <c r="L25" s="228"/>
      <c r="M25" s="229"/>
      <c r="N25" s="72"/>
      <c r="O25" s="179"/>
      <c r="P25" s="179"/>
    </row>
    <row r="26" spans="1:16" ht="13.5" customHeight="1">
      <c r="A26" s="80"/>
      <c r="B26" s="81"/>
      <c r="C26" s="65"/>
      <c r="D26" s="70"/>
      <c r="E26" s="79"/>
      <c r="F26" s="71"/>
      <c r="G26" s="77"/>
      <c r="H26" s="72"/>
      <c r="I26" s="77"/>
      <c r="J26" s="71"/>
      <c r="K26" s="54"/>
      <c r="L26" s="228"/>
      <c r="M26" s="229"/>
      <c r="N26" s="72"/>
      <c r="O26" s="179"/>
      <c r="P26" s="179"/>
    </row>
    <row r="27" spans="1:16" ht="13.5" customHeight="1">
      <c r="A27" s="80" t="s">
        <v>121</v>
      </c>
      <c r="B27" s="81"/>
      <c r="C27" s="65"/>
      <c r="D27" s="213">
        <v>0</v>
      </c>
      <c r="E27" s="79"/>
      <c r="F27" s="212">
        <v>0</v>
      </c>
      <c r="G27" s="77"/>
      <c r="H27" s="72">
        <v>-286366</v>
      </c>
      <c r="I27" s="77"/>
      <c r="J27" s="211">
        <v>0</v>
      </c>
      <c r="K27" s="54"/>
      <c r="L27" s="228"/>
      <c r="M27" s="229"/>
      <c r="N27" s="72"/>
      <c r="O27" s="179"/>
      <c r="P27" s="179"/>
    </row>
    <row r="28" spans="1:16" ht="13.5" customHeight="1">
      <c r="A28" s="69"/>
      <c r="B28" s="65"/>
      <c r="C28" s="65"/>
      <c r="D28" s="74"/>
      <c r="E28" s="79"/>
      <c r="F28" s="74"/>
      <c r="G28" s="77"/>
      <c r="H28" s="75"/>
      <c r="I28" s="77"/>
      <c r="J28" s="74"/>
      <c r="K28" s="54"/>
      <c r="L28" s="228"/>
      <c r="M28" s="229"/>
      <c r="N28" s="72"/>
      <c r="O28" s="179"/>
      <c r="P28" s="179"/>
    </row>
    <row r="29" spans="1:16" ht="19.5" customHeight="1">
      <c r="A29" s="76" t="s">
        <v>113</v>
      </c>
      <c r="B29" s="65"/>
      <c r="C29" s="65"/>
      <c r="D29" s="70">
        <f>SUM(D21:D28)</f>
        <v>-2486711</v>
      </c>
      <c r="E29" s="79"/>
      <c r="F29" s="71">
        <f>SUM(F21:F28)</f>
        <v>1414140</v>
      </c>
      <c r="G29" s="77"/>
      <c r="H29" s="70">
        <f>SUM(H21:H28)</f>
        <v>-5817122</v>
      </c>
      <c r="I29" s="77"/>
      <c r="J29" s="71">
        <f>SUM(J21:J28)</f>
        <v>3153437</v>
      </c>
      <c r="K29" s="54"/>
      <c r="L29" s="229"/>
      <c r="M29" s="229"/>
      <c r="N29" s="72"/>
      <c r="O29" s="179"/>
      <c r="P29" s="179"/>
    </row>
    <row r="30" spans="1:16" ht="13.5" customHeight="1">
      <c r="A30" s="65"/>
      <c r="B30" s="65"/>
      <c r="C30" s="65"/>
      <c r="D30" s="70"/>
      <c r="E30" s="79"/>
      <c r="F30" s="70"/>
      <c r="G30" s="77"/>
      <c r="H30" s="72"/>
      <c r="I30" s="77"/>
      <c r="J30" s="70"/>
      <c r="K30" s="54"/>
      <c r="L30" s="228"/>
      <c r="M30" s="229"/>
      <c r="N30" s="72"/>
      <c r="O30" s="179"/>
      <c r="P30" s="179"/>
    </row>
    <row r="31" spans="1:16" ht="13.5" customHeight="1">
      <c r="A31" s="69" t="s">
        <v>59</v>
      </c>
      <c r="B31" s="65"/>
      <c r="C31" s="65"/>
      <c r="D31" s="213">
        <v>0</v>
      </c>
      <c r="E31" s="79"/>
      <c r="F31" s="71">
        <v>-148242</v>
      </c>
      <c r="G31" s="77"/>
      <c r="H31" s="72">
        <v>-6133</v>
      </c>
      <c r="I31" s="77"/>
      <c r="J31" s="71">
        <v>-269089</v>
      </c>
      <c r="K31" s="54"/>
      <c r="L31" s="228"/>
      <c r="M31" s="229"/>
      <c r="N31" s="72"/>
      <c r="O31" s="179"/>
      <c r="P31" s="179"/>
    </row>
    <row r="32" spans="1:16" ht="13.5" customHeight="1">
      <c r="A32" s="69"/>
      <c r="B32" s="65"/>
      <c r="C32" s="65"/>
      <c r="D32" s="74"/>
      <c r="E32" s="79"/>
      <c r="F32" s="74"/>
      <c r="G32" s="77"/>
      <c r="H32" s="75"/>
      <c r="I32" s="77"/>
      <c r="J32" s="74"/>
      <c r="K32" s="54"/>
      <c r="L32" s="228"/>
      <c r="M32" s="229"/>
      <c r="N32" s="72"/>
      <c r="O32" s="179"/>
      <c r="P32" s="179"/>
    </row>
    <row r="33" spans="1:16" ht="19.5" customHeight="1" thickBot="1">
      <c r="A33" s="82" t="s">
        <v>114</v>
      </c>
      <c r="B33" s="65"/>
      <c r="C33" s="65"/>
      <c r="D33" s="84">
        <f>D29+D31</f>
        <v>-2486711</v>
      </c>
      <c r="E33" s="66"/>
      <c r="F33" s="85">
        <f>SUM(F29:F32)</f>
        <v>1265898</v>
      </c>
      <c r="G33" s="65"/>
      <c r="H33" s="84">
        <f>SUM(H29:H31)</f>
        <v>-5823255</v>
      </c>
      <c r="I33" s="65"/>
      <c r="J33" s="85">
        <f>SUM(J29:J32)</f>
        <v>2884348</v>
      </c>
      <c r="K33" s="54"/>
      <c r="L33" s="231"/>
      <c r="M33" s="229"/>
      <c r="N33" s="72"/>
      <c r="O33" s="179"/>
      <c r="P33" s="179"/>
    </row>
    <row r="34" spans="1:16" ht="13.5" customHeight="1" thickTop="1">
      <c r="A34" s="86"/>
      <c r="B34" s="65"/>
      <c r="C34" s="65"/>
      <c r="D34" s="87"/>
      <c r="E34" s="66"/>
      <c r="F34" s="83"/>
      <c r="G34" s="65"/>
      <c r="H34" s="79"/>
      <c r="I34" s="65"/>
      <c r="J34" s="73"/>
      <c r="K34" s="54"/>
      <c r="L34" s="227"/>
      <c r="M34" s="230"/>
      <c r="N34" s="72"/>
      <c r="O34" s="179"/>
      <c r="P34" s="179"/>
    </row>
    <row r="35" spans="1:15" ht="13.5" customHeight="1">
      <c r="A35" s="69"/>
      <c r="B35" s="65"/>
      <c r="C35" s="65"/>
      <c r="D35" s="87"/>
      <c r="E35" s="66"/>
      <c r="F35" s="83"/>
      <c r="G35" s="65"/>
      <c r="H35" s="87"/>
      <c r="I35" s="65"/>
      <c r="J35" s="73"/>
      <c r="K35" s="54"/>
      <c r="L35" s="230"/>
      <c r="M35" s="230"/>
      <c r="N35" s="72"/>
      <c r="O35" s="179"/>
    </row>
    <row r="36" spans="1:15" ht="13.5" customHeight="1">
      <c r="A36" s="69" t="s">
        <v>105</v>
      </c>
      <c r="B36" s="65"/>
      <c r="C36" s="65"/>
      <c r="D36" s="87"/>
      <c r="E36" s="66"/>
      <c r="F36" s="83"/>
      <c r="G36" s="65"/>
      <c r="H36" s="87"/>
      <c r="I36" s="65"/>
      <c r="J36" s="73"/>
      <c r="K36" s="54"/>
      <c r="L36" s="230"/>
      <c r="M36" s="230"/>
      <c r="N36" s="72"/>
      <c r="O36" s="179"/>
    </row>
    <row r="37" spans="1:15" ht="13.5" customHeight="1">
      <c r="A37" s="69" t="s">
        <v>106</v>
      </c>
      <c r="B37" s="65"/>
      <c r="C37" s="65"/>
      <c r="D37" s="83">
        <v>-2486711</v>
      </c>
      <c r="E37" s="66"/>
      <c r="F37" s="83">
        <v>1265898</v>
      </c>
      <c r="G37" s="65"/>
      <c r="H37" s="70">
        <v>-5810322</v>
      </c>
      <c r="I37" s="65"/>
      <c r="J37" s="220">
        <v>2884348</v>
      </c>
      <c r="K37" s="54"/>
      <c r="L37" s="231"/>
      <c r="M37" s="229"/>
      <c r="N37" s="72"/>
      <c r="O37" s="179"/>
    </row>
    <row r="38" spans="1:15" ht="13.5" customHeight="1">
      <c r="A38" s="69" t="s">
        <v>107</v>
      </c>
      <c r="B38" s="65"/>
      <c r="C38" s="65"/>
      <c r="D38" s="214">
        <v>0</v>
      </c>
      <c r="E38" s="66"/>
      <c r="F38" s="214">
        <v>0</v>
      </c>
      <c r="G38" s="65"/>
      <c r="H38" s="83">
        <v>-12933</v>
      </c>
      <c r="I38" s="65"/>
      <c r="J38" s="215">
        <v>0</v>
      </c>
      <c r="K38" s="54"/>
      <c r="L38" s="231"/>
      <c r="M38" s="229"/>
      <c r="N38" s="72"/>
      <c r="O38" s="179"/>
    </row>
    <row r="39" spans="1:15" ht="13.5" customHeight="1" thickBot="1">
      <c r="A39" s="86"/>
      <c r="B39" s="65"/>
      <c r="C39" s="65"/>
      <c r="D39" s="200">
        <f>SUM(D37:D38)</f>
        <v>-2486711</v>
      </c>
      <c r="E39" s="66"/>
      <c r="F39" s="219">
        <f>SUM(F37:F38)</f>
        <v>1265898</v>
      </c>
      <c r="G39" s="65"/>
      <c r="H39" s="200">
        <f>SUM(H37:H38)</f>
        <v>-5823255</v>
      </c>
      <c r="I39" s="65"/>
      <c r="J39" s="221">
        <f>SUM(J37:J38)</f>
        <v>2884348</v>
      </c>
      <c r="K39" s="54"/>
      <c r="L39" s="231"/>
      <c r="M39" s="229"/>
      <c r="N39" s="72"/>
      <c r="O39" s="179"/>
    </row>
    <row r="40" spans="1:15" ht="13.5" customHeight="1" thickTop="1">
      <c r="A40" s="86"/>
      <c r="B40" s="65"/>
      <c r="C40" s="65"/>
      <c r="D40" s="87"/>
      <c r="E40" s="66"/>
      <c r="F40" s="83"/>
      <c r="G40" s="65"/>
      <c r="H40" s="87"/>
      <c r="I40" s="65"/>
      <c r="J40" s="73"/>
      <c r="K40" s="54"/>
      <c r="L40" s="230"/>
      <c r="M40" s="230"/>
      <c r="N40" s="179"/>
      <c r="O40" s="179"/>
    </row>
    <row r="41" spans="1:15" ht="13.5" customHeight="1">
      <c r="A41" s="76" t="s">
        <v>4</v>
      </c>
      <c r="B41" s="65"/>
      <c r="C41" s="65"/>
      <c r="D41" s="66"/>
      <c r="E41" s="66"/>
      <c r="F41" s="88"/>
      <c r="G41" s="65"/>
      <c r="H41" s="66"/>
      <c r="I41" s="65"/>
      <c r="J41" s="89"/>
      <c r="K41" s="54"/>
      <c r="L41" s="227"/>
      <c r="M41" s="227"/>
      <c r="N41" s="179"/>
      <c r="O41" s="179"/>
    </row>
    <row r="42" spans="1:15" ht="13.5" customHeight="1">
      <c r="A42" s="66" t="s">
        <v>5</v>
      </c>
      <c r="B42" s="65"/>
      <c r="C42" s="90"/>
      <c r="D42" s="158">
        <v>-1.78</v>
      </c>
      <c r="E42" s="91"/>
      <c r="F42" s="180">
        <v>0.9</v>
      </c>
      <c r="G42" s="91"/>
      <c r="H42" s="158">
        <v>-4.15</v>
      </c>
      <c r="I42" s="91"/>
      <c r="J42" s="180">
        <v>2.06</v>
      </c>
      <c r="K42" s="54"/>
      <c r="L42" s="232"/>
      <c r="M42" s="232"/>
      <c r="N42" s="179"/>
      <c r="O42" s="179"/>
    </row>
    <row r="43" spans="1:15" ht="13.5" customHeight="1">
      <c r="A43" s="65"/>
      <c r="B43" s="66"/>
      <c r="C43" s="90"/>
      <c r="D43" s="91"/>
      <c r="E43" s="91"/>
      <c r="F43" s="92"/>
      <c r="G43" s="91"/>
      <c r="H43" s="91"/>
      <c r="I43" s="91"/>
      <c r="J43" s="92"/>
      <c r="K43" s="54"/>
      <c r="L43" s="50"/>
      <c r="M43" s="210"/>
      <c r="N43" s="179"/>
      <c r="O43" s="179"/>
    </row>
    <row r="44" spans="1:13" ht="13.5" customHeight="1">
      <c r="A44" s="65"/>
      <c r="B44" s="66"/>
      <c r="C44" s="90"/>
      <c r="D44" s="93"/>
      <c r="E44" s="94"/>
      <c r="F44" s="95"/>
      <c r="G44" s="96"/>
      <c r="H44" s="93"/>
      <c r="I44" s="96"/>
      <c r="J44" s="95"/>
      <c r="K44" s="54"/>
      <c r="L44" s="50"/>
      <c r="M44" s="233"/>
    </row>
    <row r="45" spans="1:13" ht="13.5" customHeight="1">
      <c r="A45" s="97"/>
      <c r="B45" s="98"/>
      <c r="C45" s="99"/>
      <c r="D45" s="100"/>
      <c r="E45" s="101"/>
      <c r="F45" s="102"/>
      <c r="G45" s="103"/>
      <c r="H45" s="100"/>
      <c r="I45" s="103"/>
      <c r="J45" s="102"/>
      <c r="K45" s="54"/>
      <c r="L45" s="50"/>
      <c r="M45" s="50"/>
    </row>
    <row r="46" spans="1:13" ht="13.5" customHeight="1">
      <c r="A46" s="98"/>
      <c r="B46" s="98"/>
      <c r="C46" s="99"/>
      <c r="D46" s="100"/>
      <c r="E46" s="101"/>
      <c r="F46" s="102"/>
      <c r="G46" s="103"/>
      <c r="H46" s="100"/>
      <c r="I46" s="103"/>
      <c r="J46" s="102"/>
      <c r="K46" s="54"/>
      <c r="L46" s="50"/>
      <c r="M46" s="50"/>
    </row>
    <row r="47" spans="1:11" ht="13.5" customHeight="1">
      <c r="A47" s="98"/>
      <c r="B47" s="104"/>
      <c r="C47" s="104"/>
      <c r="D47" s="104"/>
      <c r="E47" s="104"/>
      <c r="F47" s="104"/>
      <c r="G47" s="104"/>
      <c r="H47" s="104"/>
      <c r="I47" s="104"/>
      <c r="J47" s="104"/>
      <c r="K47" s="54"/>
    </row>
    <row r="48" spans="1:11" ht="13.5" customHeight="1">
      <c r="A48" s="238" t="s">
        <v>6</v>
      </c>
      <c r="B48" s="239"/>
      <c r="C48" s="239"/>
      <c r="D48" s="239"/>
      <c r="E48" s="239"/>
      <c r="F48" s="239"/>
      <c r="G48" s="239"/>
      <c r="H48" s="239"/>
      <c r="I48" s="239"/>
      <c r="J48" s="239"/>
      <c r="K48" s="60"/>
    </row>
    <row r="49" spans="1:11" ht="13.5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54"/>
    </row>
    <row r="50" spans="1:13" ht="13.5" customHeight="1">
      <c r="A50" s="98"/>
      <c r="B50" s="98"/>
      <c r="C50" s="99"/>
      <c r="D50" s="105"/>
      <c r="E50" s="105"/>
      <c r="F50" s="105"/>
      <c r="G50" s="105"/>
      <c r="H50" s="105"/>
      <c r="I50" s="105"/>
      <c r="J50" s="105"/>
      <c r="K50" s="57"/>
      <c r="L50" s="58"/>
      <c r="M50" s="58"/>
    </row>
    <row r="51" spans="1:11" ht="13.5" customHeight="1">
      <c r="A51" s="238"/>
      <c r="B51" s="239"/>
      <c r="C51" s="239"/>
      <c r="D51" s="239"/>
      <c r="E51" s="239"/>
      <c r="F51" s="239"/>
      <c r="G51" s="239"/>
      <c r="H51" s="239"/>
      <c r="I51" s="239"/>
      <c r="J51" s="239"/>
      <c r="K51" s="54"/>
    </row>
    <row r="52" spans="1:10" ht="13.5" customHeight="1">
      <c r="A52" s="239"/>
      <c r="B52" s="239"/>
      <c r="C52" s="239"/>
      <c r="D52" s="239"/>
      <c r="E52" s="239"/>
      <c r="F52" s="239"/>
      <c r="G52" s="239"/>
      <c r="H52" s="239"/>
      <c r="I52" s="239"/>
      <c r="J52" s="239"/>
    </row>
  </sheetData>
  <mergeCells count="4">
    <mergeCell ref="A51:J52"/>
    <mergeCell ref="D8:F8"/>
    <mergeCell ref="H8:J8"/>
    <mergeCell ref="A48:J49"/>
  </mergeCells>
  <printOptions horizontalCentered="1"/>
  <pageMargins left="0.75" right="0.5" top="0.5" bottom="0.5" header="0" footer="0.5"/>
  <pageSetup fitToHeight="1" fitToWidth="1" horizontalDpi="600" verticalDpi="600" orientation="portrait" paperSize="9" scale="96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 topLeftCell="A1">
      <selection activeCell="A25" sqref="A25"/>
    </sheetView>
  </sheetViews>
  <sheetFormatPr defaultColWidth="9.140625" defaultRowHeight="12.75"/>
  <cols>
    <col min="4" max="4" width="12.28125" style="0" customWidth="1"/>
    <col min="5" max="5" width="2.57421875" style="0" customWidth="1"/>
    <col min="6" max="6" width="11.28125" style="0" customWidth="1"/>
    <col min="7" max="7" width="2.57421875" style="0" customWidth="1"/>
    <col min="8" max="8" width="9.28125" style="0" bestFit="1" customWidth="1"/>
    <col min="9" max="9" width="2.57421875" style="0" customWidth="1"/>
    <col min="10" max="10" width="12.140625" style="0" customWidth="1"/>
    <col min="11" max="11" width="2.57421875" style="0" customWidth="1"/>
    <col min="12" max="12" width="12.140625" style="0" customWidth="1"/>
    <col min="13" max="13" width="2.57421875" style="0" customWidth="1"/>
    <col min="14" max="14" width="11.7109375" style="0" customWidth="1"/>
    <col min="15" max="15" width="2.57421875" style="0" customWidth="1"/>
    <col min="16" max="16" width="10.28125" style="0" bestFit="1" customWidth="1"/>
    <col min="17" max="17" width="2.57421875" style="0" customWidth="1"/>
    <col min="18" max="18" width="14.140625" style="0" customWidth="1"/>
    <col min="20" max="20" width="11.28125" style="0" bestFit="1" customWidth="1"/>
  </cols>
  <sheetData>
    <row r="1" ht="15">
      <c r="A1" s="22" t="s">
        <v>68</v>
      </c>
    </row>
    <row r="2" ht="14.25">
      <c r="A2" s="23" t="s">
        <v>0</v>
      </c>
    </row>
    <row r="4" spans="1:14" ht="15">
      <c r="A4" s="26" t="s">
        <v>58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">
      <c r="A5" s="22" t="s">
        <v>127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4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4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4.25" customHeight="1">
      <c r="A8" s="128"/>
      <c r="B8" s="128"/>
      <c r="C8" s="128"/>
      <c r="D8" s="241" t="s">
        <v>82</v>
      </c>
      <c r="E8" s="241"/>
      <c r="F8" s="241"/>
      <c r="G8" s="241"/>
      <c r="H8" s="241"/>
      <c r="I8" s="241"/>
      <c r="J8" s="241"/>
      <c r="K8" s="241"/>
      <c r="L8" s="241"/>
      <c r="M8" s="241"/>
      <c r="N8" s="241"/>
    </row>
    <row r="9" spans="1:14" ht="14.25">
      <c r="A9" s="128"/>
      <c r="B9" s="128"/>
      <c r="C9" s="170"/>
      <c r="D9" s="129"/>
      <c r="E9" s="130"/>
      <c r="F9" s="131"/>
      <c r="G9" s="177"/>
      <c r="H9" s="130"/>
      <c r="I9" s="130"/>
      <c r="J9" s="106"/>
      <c r="K9" s="130"/>
      <c r="L9" s="130"/>
      <c r="M9" s="130"/>
      <c r="N9" s="129"/>
    </row>
    <row r="10" spans="1:14" ht="14.25">
      <c r="A10" s="128"/>
      <c r="B10" s="128"/>
      <c r="C10" s="128"/>
      <c r="D10" s="106"/>
      <c r="E10" s="106"/>
      <c r="F10" s="242" t="s">
        <v>83</v>
      </c>
      <c r="G10" s="242"/>
      <c r="H10" s="242"/>
      <c r="I10" s="132"/>
      <c r="J10" s="130"/>
      <c r="K10" s="132"/>
      <c r="L10" s="132"/>
      <c r="M10" s="132"/>
      <c r="N10" s="132"/>
    </row>
    <row r="11" spans="1:18" ht="12.75">
      <c r="A11" s="128"/>
      <c r="B11" s="128"/>
      <c r="C11" s="128"/>
      <c r="D11" s="131" t="s">
        <v>37</v>
      </c>
      <c r="E11" s="131"/>
      <c r="F11" s="131" t="s">
        <v>37</v>
      </c>
      <c r="G11" s="132"/>
      <c r="H11" s="133" t="s">
        <v>80</v>
      </c>
      <c r="I11" s="133"/>
      <c r="J11" s="132" t="s">
        <v>38</v>
      </c>
      <c r="K11" s="133"/>
      <c r="L11" s="133" t="s">
        <v>116</v>
      </c>
      <c r="M11" s="133"/>
      <c r="N11" s="132" t="s">
        <v>14</v>
      </c>
      <c r="P11" s="131" t="s">
        <v>84</v>
      </c>
      <c r="Q11" s="131"/>
      <c r="R11" s="131" t="s">
        <v>14</v>
      </c>
    </row>
    <row r="12" spans="1:18" ht="12.75">
      <c r="A12" s="128"/>
      <c r="B12" s="128"/>
      <c r="C12" s="128"/>
      <c r="D12" s="132" t="s">
        <v>15</v>
      </c>
      <c r="E12" s="132"/>
      <c r="F12" s="132" t="s">
        <v>47</v>
      </c>
      <c r="G12" s="132"/>
      <c r="H12" s="186" t="s">
        <v>85</v>
      </c>
      <c r="I12" s="186"/>
      <c r="J12" s="133" t="s">
        <v>39</v>
      </c>
      <c r="K12" s="133"/>
      <c r="L12" s="133" t="s">
        <v>117</v>
      </c>
      <c r="M12" s="133"/>
      <c r="N12" s="132"/>
      <c r="P12" s="131" t="s">
        <v>86</v>
      </c>
      <c r="Q12" s="131"/>
      <c r="R12" s="131" t="s">
        <v>87</v>
      </c>
    </row>
    <row r="13" spans="1:18" ht="12.75">
      <c r="A13" s="128"/>
      <c r="B13" s="128"/>
      <c r="C13" s="128"/>
      <c r="D13" s="132"/>
      <c r="E13" s="132"/>
      <c r="F13" s="132"/>
      <c r="G13" s="132"/>
      <c r="H13" s="186" t="s">
        <v>88</v>
      </c>
      <c r="I13" s="186"/>
      <c r="J13" s="133"/>
      <c r="K13" s="133"/>
      <c r="L13" s="133"/>
      <c r="M13" s="133"/>
      <c r="N13" s="132"/>
      <c r="P13" s="131"/>
      <c r="Q13" s="131"/>
      <c r="R13" s="131"/>
    </row>
    <row r="14" spans="1:18" ht="12.75">
      <c r="A14" s="128"/>
      <c r="B14" s="128"/>
      <c r="C14" s="128"/>
      <c r="D14" s="131" t="s">
        <v>65</v>
      </c>
      <c r="E14" s="131"/>
      <c r="F14" s="131" t="s">
        <v>65</v>
      </c>
      <c r="G14" s="131"/>
      <c r="H14" s="131" t="s">
        <v>65</v>
      </c>
      <c r="I14" s="131"/>
      <c r="J14" s="131" t="s">
        <v>65</v>
      </c>
      <c r="K14" s="131"/>
      <c r="L14" s="131" t="s">
        <v>65</v>
      </c>
      <c r="M14" s="131"/>
      <c r="N14" s="131" t="s">
        <v>65</v>
      </c>
      <c r="P14" s="131" t="s">
        <v>65</v>
      </c>
      <c r="Q14" s="131"/>
      <c r="R14" s="131" t="s">
        <v>65</v>
      </c>
    </row>
    <row r="15" spans="1:14" ht="12.75">
      <c r="A15" s="128"/>
      <c r="B15" s="128"/>
      <c r="C15" s="128"/>
      <c r="D15" s="128"/>
      <c r="E15" s="134"/>
      <c r="F15" s="134"/>
      <c r="G15" s="134"/>
      <c r="H15" s="128"/>
      <c r="I15" s="128"/>
      <c r="J15" s="128"/>
      <c r="K15" s="128"/>
      <c r="L15" s="128"/>
      <c r="M15" s="128"/>
      <c r="N15" s="128"/>
    </row>
    <row r="16" spans="1:18" ht="12.75">
      <c r="A16" s="128" t="s">
        <v>115</v>
      </c>
      <c r="B16" s="128"/>
      <c r="C16" s="128"/>
      <c r="D16" s="169">
        <v>14000000</v>
      </c>
      <c r="E16" s="168"/>
      <c r="F16" s="168">
        <v>550571</v>
      </c>
      <c r="G16" s="168"/>
      <c r="H16" s="169">
        <v>3090</v>
      </c>
      <c r="I16" s="169"/>
      <c r="J16" s="169">
        <v>8876013</v>
      </c>
      <c r="K16" s="169"/>
      <c r="L16" s="169">
        <v>-2575050</v>
      </c>
      <c r="M16" s="169"/>
      <c r="N16" s="169">
        <v>20854624</v>
      </c>
      <c r="P16" s="206">
        <v>12933</v>
      </c>
      <c r="R16" s="187">
        <v>20867557</v>
      </c>
    </row>
    <row r="17" spans="1:14" ht="12.75">
      <c r="A17" s="128"/>
      <c r="B17" s="128"/>
      <c r="C17" s="128"/>
      <c r="D17" s="169"/>
      <c r="E17" s="168"/>
      <c r="F17" s="168"/>
      <c r="G17" s="168"/>
      <c r="H17" s="168"/>
      <c r="I17" s="168"/>
      <c r="J17" s="169"/>
      <c r="K17" s="168"/>
      <c r="L17" s="168"/>
      <c r="M17" s="168"/>
      <c r="N17" s="169"/>
    </row>
    <row r="18" spans="1:18" ht="12.75">
      <c r="A18" t="s">
        <v>104</v>
      </c>
      <c r="D18">
        <v>0</v>
      </c>
      <c r="F18">
        <v>0</v>
      </c>
      <c r="H18">
        <v>0</v>
      </c>
      <c r="J18" s="198">
        <v>-5810322</v>
      </c>
      <c r="L18">
        <v>0</v>
      </c>
      <c r="N18" s="199">
        <f>SUM(D18:L18)</f>
        <v>-5810322</v>
      </c>
      <c r="P18" s="199">
        <v>-12933</v>
      </c>
      <c r="R18" s="199">
        <f>N18+P18</f>
        <v>-5823255</v>
      </c>
    </row>
    <row r="20" ht="12.75">
      <c r="T20" s="201"/>
    </row>
    <row r="21" spans="1:18" ht="12.75">
      <c r="A21" s="128" t="s">
        <v>89</v>
      </c>
      <c r="B21" s="128"/>
      <c r="C21" s="128"/>
      <c r="D21" s="204">
        <v>0</v>
      </c>
      <c r="E21" s="205"/>
      <c r="F21" s="205">
        <v>0</v>
      </c>
      <c r="G21" s="172"/>
      <c r="H21" s="172">
        <v>-11470</v>
      </c>
      <c r="I21" s="172"/>
      <c r="J21" s="204">
        <v>0</v>
      </c>
      <c r="K21" s="205"/>
      <c r="L21" s="205">
        <v>0</v>
      </c>
      <c r="M21" s="205"/>
      <c r="N21" s="208">
        <f>SUM(D21:L21)</f>
        <v>-11470</v>
      </c>
      <c r="P21">
        <v>0</v>
      </c>
      <c r="R21" s="198">
        <f>N21+P21</f>
        <v>-11470</v>
      </c>
    </row>
    <row r="22" spans="1:14" ht="12.75">
      <c r="A22" s="128" t="s">
        <v>90</v>
      </c>
      <c r="B22" s="128"/>
      <c r="C22" s="128"/>
      <c r="D22" s="169"/>
      <c r="E22" s="172"/>
      <c r="F22" s="168"/>
      <c r="G22" s="172"/>
      <c r="H22" s="172"/>
      <c r="I22" s="172"/>
      <c r="J22" s="171"/>
      <c r="K22" s="172"/>
      <c r="L22" s="172"/>
      <c r="M22" s="172"/>
      <c r="N22" s="172"/>
    </row>
    <row r="23" spans="1:14" ht="12.75">
      <c r="A23" s="128" t="s">
        <v>91</v>
      </c>
      <c r="B23" s="128"/>
      <c r="C23" s="12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</row>
    <row r="25" spans="1:18" ht="13.5" thickBot="1">
      <c r="A25" t="s">
        <v>137</v>
      </c>
      <c r="D25" s="202">
        <f>SUM(D16:D24)</f>
        <v>14000000</v>
      </c>
      <c r="F25" s="202">
        <f>SUM(F16:F24)</f>
        <v>550571</v>
      </c>
      <c r="H25" s="202">
        <f>SUM(H16:H24)</f>
        <v>-8380</v>
      </c>
      <c r="J25" s="202">
        <f>SUM(J16:J24)</f>
        <v>3065691</v>
      </c>
      <c r="L25" s="202">
        <v>-2575050</v>
      </c>
      <c r="N25" s="202">
        <f>SUM(N16:N24)</f>
        <v>15032832</v>
      </c>
      <c r="P25" s="216">
        <f>SUM(P16:P24)</f>
        <v>0</v>
      </c>
      <c r="R25" s="202">
        <f>SUM(R16:R24)</f>
        <v>15032832</v>
      </c>
    </row>
    <row r="26" ht="13.5" thickTop="1"/>
    <row r="27" ht="12.75">
      <c r="S27" s="188"/>
    </row>
    <row r="28" ht="12.75">
      <c r="N28" s="188"/>
    </row>
    <row r="29" ht="12.75">
      <c r="R29" s="188"/>
    </row>
  </sheetData>
  <mergeCells count="2">
    <mergeCell ref="D8:N8"/>
    <mergeCell ref="F10:H10"/>
  </mergeCells>
  <printOptions horizontalCentered="1"/>
  <pageMargins left="0.75" right="0.25" top="0.5" bottom="0.5" header="0" footer="0.5"/>
  <pageSetup fitToHeight="1" fitToWidth="1" horizontalDpi="600" verticalDpi="600" orientation="portrait" paperSize="9" scale="68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view="pageBreakPreview" zoomScaleSheetLayoutView="100" workbookViewId="0" topLeftCell="A1">
      <selection activeCell="J22" sqref="J22"/>
    </sheetView>
  </sheetViews>
  <sheetFormatPr defaultColWidth="8.28125" defaultRowHeight="12.75"/>
  <cols>
    <col min="1" max="1" width="3.28125" style="38" customWidth="1"/>
    <col min="2" max="2" width="54.7109375" style="41" customWidth="1"/>
    <col min="3" max="3" width="12.7109375" style="38" customWidth="1"/>
    <col min="4" max="4" width="2.7109375" style="38" customWidth="1"/>
    <col min="5" max="5" width="12.7109375" style="38" customWidth="1"/>
    <col min="6" max="6" width="3.140625" style="38" customWidth="1"/>
    <col min="7" max="7" width="8.28125" style="38" customWidth="1"/>
    <col min="8" max="8" width="9.140625" style="38" bestFit="1" customWidth="1"/>
    <col min="9" max="9" width="8.28125" style="38" customWidth="1"/>
    <col min="10" max="10" width="8.421875" style="38" bestFit="1" customWidth="1"/>
    <col min="11" max="16384" width="8.28125" style="38" customWidth="1"/>
  </cols>
  <sheetData>
    <row r="1" spans="1:6" s="108" customFormat="1" ht="15" customHeight="1">
      <c r="A1" s="22" t="s">
        <v>69</v>
      </c>
      <c r="B1" s="107"/>
      <c r="C1" s="107"/>
      <c r="D1" s="107"/>
      <c r="E1" s="160"/>
      <c r="F1" s="107"/>
    </row>
    <row r="2" spans="1:6" s="108" customFormat="1" ht="12" customHeight="1">
      <c r="A2" s="23" t="s">
        <v>0</v>
      </c>
      <c r="B2" s="109"/>
      <c r="C2" s="109"/>
      <c r="D2" s="109"/>
      <c r="E2" s="109"/>
      <c r="F2" s="109"/>
    </row>
    <row r="3" spans="1:7" s="28" customFormat="1" ht="12" customHeight="1">
      <c r="A3" s="22"/>
      <c r="B3" s="110"/>
      <c r="C3" s="110"/>
      <c r="D3" s="110"/>
      <c r="E3" s="111"/>
      <c r="F3" s="110"/>
      <c r="G3" s="112"/>
    </row>
    <row r="4" spans="1:7" s="29" customFormat="1" ht="15">
      <c r="A4" s="26" t="s">
        <v>57</v>
      </c>
      <c r="B4" s="113"/>
      <c r="C4" s="113"/>
      <c r="D4" s="113"/>
      <c r="E4" s="113"/>
      <c r="F4" s="113"/>
      <c r="G4" s="114"/>
    </row>
    <row r="5" spans="1:6" s="28" customFormat="1" ht="15">
      <c r="A5" s="22" t="s">
        <v>127</v>
      </c>
      <c r="B5" s="107"/>
      <c r="C5" s="107"/>
      <c r="D5" s="107"/>
      <c r="E5" s="107"/>
      <c r="F5" s="107"/>
    </row>
    <row r="6" spans="1:6" ht="15">
      <c r="A6" s="115"/>
      <c r="B6" s="116"/>
      <c r="C6" s="117"/>
      <c r="D6" s="118"/>
      <c r="E6" s="174" t="s">
        <v>27</v>
      </c>
      <c r="F6" s="115"/>
    </row>
    <row r="7" spans="1:5" s="28" customFormat="1" ht="14.25">
      <c r="A7" s="135"/>
      <c r="B7" s="1"/>
      <c r="C7" s="174" t="s">
        <v>128</v>
      </c>
      <c r="D7" s="6"/>
      <c r="E7" s="174" t="s">
        <v>128</v>
      </c>
    </row>
    <row r="8" spans="1:5" ht="14.25">
      <c r="A8" s="126"/>
      <c r="B8" s="3"/>
      <c r="C8" s="174" t="s">
        <v>26</v>
      </c>
      <c r="D8" s="6"/>
      <c r="E8" s="174" t="s">
        <v>26</v>
      </c>
    </row>
    <row r="9" spans="1:5" ht="14.25">
      <c r="A9" s="126"/>
      <c r="B9" s="3"/>
      <c r="C9" s="5" t="s">
        <v>129</v>
      </c>
      <c r="D9" s="7"/>
      <c r="E9" s="5" t="s">
        <v>130</v>
      </c>
    </row>
    <row r="10" spans="1:5" ht="14.25">
      <c r="A10" s="126"/>
      <c r="B10" s="3"/>
      <c r="C10" s="5" t="s">
        <v>8</v>
      </c>
      <c r="D10" s="7"/>
      <c r="E10" s="5" t="s">
        <v>8</v>
      </c>
    </row>
    <row r="11" spans="1:5" ht="14.25">
      <c r="A11" s="126"/>
      <c r="B11" s="3"/>
      <c r="C11" s="174" t="s">
        <v>65</v>
      </c>
      <c r="D11" s="6"/>
      <c r="E11" s="174" t="s">
        <v>65</v>
      </c>
    </row>
    <row r="12" spans="1:5" ht="14.25">
      <c r="A12" s="8" t="s">
        <v>17</v>
      </c>
      <c r="B12" s="9"/>
      <c r="C12" s="126"/>
      <c r="D12" s="126"/>
      <c r="E12" s="126"/>
    </row>
    <row r="13" spans="1:5" ht="14.25">
      <c r="A13" s="9" t="s">
        <v>110</v>
      </c>
      <c r="B13" s="9"/>
      <c r="C13" s="151">
        <v>-5817122</v>
      </c>
      <c r="D13" s="126"/>
      <c r="E13" s="136">
        <v>3153437</v>
      </c>
    </row>
    <row r="14" spans="1:5" ht="14.25">
      <c r="A14" s="9" t="s">
        <v>40</v>
      </c>
      <c r="B14" s="126"/>
      <c r="C14" s="151"/>
      <c r="D14" s="137"/>
      <c r="E14" s="136"/>
    </row>
    <row r="15" spans="1:5" ht="14.25">
      <c r="A15" s="9" t="s">
        <v>49</v>
      </c>
      <c r="B15" s="126"/>
      <c r="C15" s="151">
        <v>792645</v>
      </c>
      <c r="D15" s="137"/>
      <c r="E15" s="136">
        <v>337812</v>
      </c>
    </row>
    <row r="16" spans="1:5" ht="14.25">
      <c r="A16" s="9" t="s">
        <v>77</v>
      </c>
      <c r="B16" s="126"/>
      <c r="C16" s="151">
        <v>16950</v>
      </c>
      <c r="D16" s="137"/>
      <c r="E16" s="235">
        <v>9352</v>
      </c>
    </row>
    <row r="17" spans="1:5" ht="14.25">
      <c r="A17" s="9" t="s">
        <v>67</v>
      </c>
      <c r="B17" s="126"/>
      <c r="C17" s="151">
        <v>-53727</v>
      </c>
      <c r="D17" s="137"/>
      <c r="E17" s="136">
        <v>-71939</v>
      </c>
    </row>
    <row r="18" spans="1:5" ht="14.25">
      <c r="A18" s="9" t="s">
        <v>48</v>
      </c>
      <c r="B18" s="126"/>
      <c r="C18" s="151">
        <v>325843</v>
      </c>
      <c r="D18" s="137"/>
      <c r="E18" s="136">
        <v>120974</v>
      </c>
    </row>
    <row r="19" spans="1:5" ht="14.25">
      <c r="A19" s="9" t="s">
        <v>109</v>
      </c>
      <c r="B19" s="126"/>
      <c r="C19" s="151">
        <v>72978</v>
      </c>
      <c r="D19" s="137"/>
      <c r="E19" s="217">
        <v>0</v>
      </c>
    </row>
    <row r="20" spans="1:5" ht="14.25">
      <c r="A20" s="9" t="s">
        <v>73</v>
      </c>
      <c r="B20" s="126"/>
      <c r="C20" s="151">
        <v>682</v>
      </c>
      <c r="D20" s="137"/>
      <c r="E20" s="136">
        <v>-36500</v>
      </c>
    </row>
    <row r="21" spans="1:5" ht="14.25">
      <c r="A21" s="9" t="s">
        <v>121</v>
      </c>
      <c r="B21" s="126"/>
      <c r="C21" s="151">
        <v>286366</v>
      </c>
      <c r="D21" s="137"/>
      <c r="E21" s="217">
        <v>0</v>
      </c>
    </row>
    <row r="22" spans="1:5" ht="14.25" customHeight="1">
      <c r="A22" s="9" t="s">
        <v>41</v>
      </c>
      <c r="B22" s="9"/>
      <c r="C22" s="152">
        <f>SUM(C13:C21)</f>
        <v>-4375385</v>
      </c>
      <c r="D22" s="137"/>
      <c r="E22" s="176">
        <f>SUM(E13:E21)</f>
        <v>3513136</v>
      </c>
    </row>
    <row r="23" spans="1:5" ht="14.25" customHeight="1">
      <c r="A23" s="9"/>
      <c r="B23" s="9"/>
      <c r="C23" s="152"/>
      <c r="D23" s="137"/>
      <c r="E23" s="136"/>
    </row>
    <row r="24" spans="1:5" ht="14.25">
      <c r="A24" s="10" t="s">
        <v>18</v>
      </c>
      <c r="B24" s="9"/>
      <c r="C24" s="151"/>
      <c r="D24" s="137"/>
      <c r="E24" s="136"/>
    </row>
    <row r="25" spans="1:5" ht="14.25">
      <c r="A25" s="10" t="s">
        <v>11</v>
      </c>
      <c r="B25" s="2"/>
      <c r="C25" s="151">
        <v>280285</v>
      </c>
      <c r="D25" s="137"/>
      <c r="E25" s="136">
        <v>-1350205</v>
      </c>
    </row>
    <row r="26" spans="1:5" ht="14.25">
      <c r="A26" s="10" t="s">
        <v>42</v>
      </c>
      <c r="B26" s="2"/>
      <c r="C26" s="151">
        <v>2878498</v>
      </c>
      <c r="D26" s="137"/>
      <c r="E26" s="136">
        <v>-1386223</v>
      </c>
    </row>
    <row r="27" spans="1:5" ht="14.25">
      <c r="A27" s="10" t="s">
        <v>118</v>
      </c>
      <c r="B27" s="2"/>
      <c r="C27" s="151">
        <v>-38000</v>
      </c>
      <c r="D27" s="137"/>
      <c r="E27" s="136">
        <v>773000</v>
      </c>
    </row>
    <row r="28" spans="1:5" ht="14.25">
      <c r="A28" s="10" t="s">
        <v>43</v>
      </c>
      <c r="B28" s="9"/>
      <c r="C28" s="209">
        <v>-932448</v>
      </c>
      <c r="D28" s="137"/>
      <c r="E28" s="138">
        <v>3272946</v>
      </c>
    </row>
    <row r="29" spans="1:5" ht="14.25" hidden="1">
      <c r="A29" s="10"/>
      <c r="B29" s="10" t="s">
        <v>12</v>
      </c>
      <c r="C29" s="151"/>
      <c r="D29" s="137"/>
      <c r="E29" s="136" t="s">
        <v>2</v>
      </c>
    </row>
    <row r="30" spans="1:5" ht="14.25" hidden="1">
      <c r="A30" s="10"/>
      <c r="B30" s="10" t="s">
        <v>13</v>
      </c>
      <c r="C30" s="151"/>
      <c r="D30" s="137"/>
      <c r="E30" s="136" t="s">
        <v>2</v>
      </c>
    </row>
    <row r="31" spans="1:5" ht="14.25" customHeight="1">
      <c r="A31" s="10" t="s">
        <v>50</v>
      </c>
      <c r="B31" s="9"/>
      <c r="C31" s="152">
        <f>SUM(C22:C28)</f>
        <v>-2187050</v>
      </c>
      <c r="D31" s="137"/>
      <c r="E31" s="176">
        <f>SUM(E22:E28)</f>
        <v>4822654</v>
      </c>
    </row>
    <row r="32" spans="1:5" ht="14.25" customHeight="1">
      <c r="A32" s="10"/>
      <c r="B32" s="9"/>
      <c r="C32" s="152"/>
      <c r="D32" s="137"/>
      <c r="E32" s="136"/>
    </row>
    <row r="33" spans="1:5" ht="14.25" customHeight="1">
      <c r="A33" s="10" t="s">
        <v>51</v>
      </c>
      <c r="B33" s="9"/>
      <c r="C33" s="151">
        <v>-325843</v>
      </c>
      <c r="D33" s="137"/>
      <c r="E33" s="136">
        <v>-120974</v>
      </c>
    </row>
    <row r="34" spans="1:5" ht="14.25" customHeight="1">
      <c r="A34" s="10" t="s">
        <v>74</v>
      </c>
      <c r="B34" s="9"/>
      <c r="C34" s="151">
        <v>40311</v>
      </c>
      <c r="D34" s="137"/>
      <c r="E34" s="136">
        <v>20336</v>
      </c>
    </row>
    <row r="35" spans="1:5" ht="14.25">
      <c r="A35" s="10" t="s">
        <v>52</v>
      </c>
      <c r="B35" s="9"/>
      <c r="C35" s="151">
        <v>-247819</v>
      </c>
      <c r="D35" s="137"/>
      <c r="E35" s="136">
        <v>-737418</v>
      </c>
    </row>
    <row r="36" spans="1:5" ht="14.25">
      <c r="A36" s="10" t="s">
        <v>53</v>
      </c>
      <c r="B36" s="9"/>
      <c r="C36" s="153">
        <f>SUM(C31:C35)</f>
        <v>-2720401</v>
      </c>
      <c r="D36" s="137"/>
      <c r="E36" s="139">
        <f>SUM(E31:E35)</f>
        <v>3984598</v>
      </c>
    </row>
    <row r="37" spans="1:5" ht="9.75" customHeight="1">
      <c r="A37" s="10"/>
      <c r="B37" s="9"/>
      <c r="C37" s="151"/>
      <c r="D37" s="137"/>
      <c r="E37" s="136"/>
    </row>
    <row r="38" spans="1:5" ht="14.25">
      <c r="A38" s="8" t="s">
        <v>19</v>
      </c>
      <c r="B38" s="9"/>
      <c r="C38" s="151"/>
      <c r="D38" s="137"/>
      <c r="E38" s="136"/>
    </row>
    <row r="39" spans="1:5" ht="14.25">
      <c r="A39" s="10" t="s">
        <v>54</v>
      </c>
      <c r="B39" s="9"/>
      <c r="C39" s="151">
        <v>-339594</v>
      </c>
      <c r="D39" s="137"/>
      <c r="E39" s="136">
        <v>-11092154</v>
      </c>
    </row>
    <row r="40" spans="1:5" ht="14.25">
      <c r="A40" s="10" t="s">
        <v>78</v>
      </c>
      <c r="B40" s="9"/>
      <c r="C40" s="151">
        <v>84384</v>
      </c>
      <c r="D40" s="137"/>
      <c r="E40" s="217">
        <v>0</v>
      </c>
    </row>
    <row r="41" spans="1:5" ht="14.25">
      <c r="A41" s="10" t="s">
        <v>92</v>
      </c>
      <c r="B41" s="9"/>
      <c r="C41" s="151">
        <v>-7882</v>
      </c>
      <c r="D41" s="137"/>
      <c r="E41" s="136">
        <v>36500</v>
      </c>
    </row>
    <row r="42" spans="1:5" ht="14.25">
      <c r="A42" s="10" t="s">
        <v>135</v>
      </c>
      <c r="B42" s="9"/>
      <c r="C42" s="218">
        <v>0</v>
      </c>
      <c r="D42" s="137"/>
      <c r="E42" s="136">
        <v>-186167</v>
      </c>
    </row>
    <row r="43" spans="1:5" ht="14.25" customHeight="1">
      <c r="A43" s="10" t="s">
        <v>20</v>
      </c>
      <c r="B43" s="9"/>
      <c r="C43" s="153">
        <f>SUM(C39:C42)</f>
        <v>-263092</v>
      </c>
      <c r="D43" s="11"/>
      <c r="E43" s="222">
        <f>SUM(E39:E42)</f>
        <v>-11241821</v>
      </c>
    </row>
    <row r="44" spans="1:5" ht="9.75" customHeight="1">
      <c r="A44" s="10"/>
      <c r="B44" s="9"/>
      <c r="C44" s="151"/>
      <c r="D44" s="137"/>
      <c r="E44" s="136"/>
    </row>
    <row r="45" spans="1:5" ht="14.25">
      <c r="A45" s="8" t="s">
        <v>21</v>
      </c>
      <c r="B45" s="9"/>
      <c r="C45" s="151"/>
      <c r="D45" s="137"/>
      <c r="E45" s="136"/>
    </row>
    <row r="46" spans="1:5" ht="14.25">
      <c r="A46" s="9" t="s">
        <v>119</v>
      </c>
      <c r="B46" s="9"/>
      <c r="C46" s="218">
        <v>0</v>
      </c>
      <c r="D46" s="137"/>
      <c r="E46" s="136">
        <v>-33677</v>
      </c>
    </row>
    <row r="47" spans="1:5" ht="14.25" customHeight="1">
      <c r="A47" s="9" t="s">
        <v>55</v>
      </c>
      <c r="B47" s="9"/>
      <c r="C47" s="151">
        <v>-370597</v>
      </c>
      <c r="D47" s="137"/>
      <c r="E47" s="136">
        <v>-300055</v>
      </c>
    </row>
    <row r="48" spans="1:5" ht="14.25" customHeight="1">
      <c r="A48" s="9" t="s">
        <v>120</v>
      </c>
      <c r="B48" s="9"/>
      <c r="C48" s="218">
        <v>0</v>
      </c>
      <c r="D48" s="137"/>
      <c r="E48" s="136">
        <v>3900000</v>
      </c>
    </row>
    <row r="49" spans="1:5" ht="14.25" customHeight="1">
      <c r="A49" s="9" t="s">
        <v>75</v>
      </c>
      <c r="B49" s="9"/>
      <c r="C49" s="151">
        <v>-122552</v>
      </c>
      <c r="D49" s="137"/>
      <c r="E49" s="136">
        <v>-64049</v>
      </c>
    </row>
    <row r="50" spans="1:5" ht="14.25">
      <c r="A50" s="8"/>
      <c r="B50" s="9"/>
      <c r="C50" s="153">
        <f>SUM(C47:C49)</f>
        <v>-493149</v>
      </c>
      <c r="D50" s="137"/>
      <c r="E50" s="154">
        <f>SUM(E46:E49)</f>
        <v>3502219</v>
      </c>
    </row>
    <row r="51" spans="1:5" ht="19.5" customHeight="1">
      <c r="A51" s="4" t="s">
        <v>22</v>
      </c>
      <c r="B51" s="9"/>
      <c r="C51" s="151">
        <f>C36+C43+C50</f>
        <v>-3476642</v>
      </c>
      <c r="D51" s="137"/>
      <c r="E51" s="136">
        <f>E36+E43+E50</f>
        <v>-3755004</v>
      </c>
    </row>
    <row r="52" spans="1:5" ht="9.75" customHeight="1">
      <c r="A52" s="4"/>
      <c r="B52" s="9"/>
      <c r="C52" s="151"/>
      <c r="D52" s="137"/>
      <c r="E52" s="136"/>
    </row>
    <row r="53" spans="1:5" ht="9.75" customHeight="1">
      <c r="A53" s="10"/>
      <c r="B53" s="9"/>
      <c r="C53" s="151"/>
      <c r="D53" s="137"/>
      <c r="E53" s="136"/>
    </row>
    <row r="54" spans="1:5" ht="15" customHeight="1">
      <c r="A54" s="4" t="s">
        <v>70</v>
      </c>
      <c r="B54" s="9"/>
      <c r="C54" s="146">
        <v>1777039</v>
      </c>
      <c r="D54" s="137"/>
      <c r="E54" s="136">
        <v>5496051</v>
      </c>
    </row>
    <row r="55" spans="1:5" ht="15" customHeight="1">
      <c r="A55" s="4" t="s">
        <v>136</v>
      </c>
      <c r="B55" s="9"/>
      <c r="C55" s="151">
        <v>-11470</v>
      </c>
      <c r="D55" s="137"/>
      <c r="E55" s="217">
        <v>0</v>
      </c>
    </row>
    <row r="56" spans="1:5" ht="14.25" customHeight="1" thickBot="1">
      <c r="A56" s="4" t="s">
        <v>71</v>
      </c>
      <c r="B56" s="9"/>
      <c r="C56" s="181">
        <f>SUM(C51:C55)</f>
        <v>-1711073</v>
      </c>
      <c r="D56" s="137"/>
      <c r="E56" s="182">
        <f>E51+E54</f>
        <v>1741047</v>
      </c>
    </row>
    <row r="57" spans="1:5" ht="15" thickTop="1">
      <c r="A57" s="126"/>
      <c r="B57" s="2"/>
      <c r="C57" s="11"/>
      <c r="D57" s="137"/>
      <c r="E57" s="136"/>
    </row>
    <row r="58" spans="1:5" ht="15">
      <c r="A58" t="s">
        <v>44</v>
      </c>
      <c r="C58" s="143" t="s">
        <v>56</v>
      </c>
      <c r="D58" s="137"/>
      <c r="E58" s="136"/>
    </row>
    <row r="59" spans="1:5" ht="15">
      <c r="A59"/>
      <c r="C59" s="176" t="s">
        <v>65</v>
      </c>
      <c r="D59" s="137"/>
      <c r="E59" s="176" t="s">
        <v>65</v>
      </c>
    </row>
    <row r="60" spans="1:5" ht="15">
      <c r="A60" s="141" t="s">
        <v>33</v>
      </c>
      <c r="B60" s="142"/>
      <c r="C60" s="11">
        <v>91431</v>
      </c>
      <c r="D60" s="137"/>
      <c r="E60" s="136">
        <v>89015</v>
      </c>
    </row>
    <row r="61" spans="1:5" ht="15">
      <c r="A61" s="141" t="s">
        <v>66</v>
      </c>
      <c r="B61" s="142"/>
      <c r="C61" s="223">
        <v>0</v>
      </c>
      <c r="D61" s="137"/>
      <c r="E61" s="136">
        <v>3150000</v>
      </c>
    </row>
    <row r="62" spans="1:5" ht="15">
      <c r="A62" s="141" t="s">
        <v>45</v>
      </c>
      <c r="B62" s="142"/>
      <c r="C62" s="11">
        <v>-1802504</v>
      </c>
      <c r="D62" s="137"/>
      <c r="E62" s="136">
        <v>-1497968</v>
      </c>
    </row>
    <row r="63" spans="1:5" ht="15" thickBot="1">
      <c r="A63" s="126"/>
      <c r="B63" s="2"/>
      <c r="C63" s="224">
        <f>SUM(C60:C62)</f>
        <v>-1711073</v>
      </c>
      <c r="D63" s="137"/>
      <c r="E63" s="182">
        <f>SUM(E60:E62)</f>
        <v>1741047</v>
      </c>
    </row>
    <row r="64" spans="1:12" ht="13.5" customHeight="1" thickTop="1">
      <c r="A64" s="140"/>
      <c r="B64" s="128"/>
      <c r="C64" s="128"/>
      <c r="D64" s="128"/>
      <c r="E64" s="128"/>
      <c r="F64" s="106"/>
      <c r="G64" s="106"/>
      <c r="H64" s="106"/>
      <c r="I64" s="106"/>
      <c r="J64" s="106"/>
      <c r="K64" s="119"/>
      <c r="L64" s="119"/>
    </row>
    <row r="65" spans="1:10" ht="13.5" customHeight="1">
      <c r="A65" s="243"/>
      <c r="B65" s="244"/>
      <c r="C65" s="244"/>
      <c r="D65" s="244"/>
      <c r="E65" s="244"/>
      <c r="F65" s="157"/>
      <c r="G65" s="157"/>
      <c r="H65" s="157"/>
      <c r="I65" s="157"/>
      <c r="J65" s="122"/>
    </row>
    <row r="66" spans="1:10" ht="13.5" customHeight="1">
      <c r="A66" s="244"/>
      <c r="B66" s="244"/>
      <c r="C66" s="244"/>
      <c r="D66" s="244"/>
      <c r="E66" s="244"/>
      <c r="F66" s="157"/>
      <c r="G66" s="157"/>
      <c r="H66" s="157"/>
      <c r="I66" s="157"/>
      <c r="J66" s="122"/>
    </row>
    <row r="67" spans="1:5" ht="18" customHeight="1">
      <c r="A67" s="10"/>
      <c r="B67" s="9"/>
      <c r="C67" s="10"/>
      <c r="D67" s="10"/>
      <c r="E67" s="10"/>
    </row>
    <row r="68" spans="1:5" ht="9.75" customHeight="1">
      <c r="A68" s="10"/>
      <c r="B68" s="9"/>
      <c r="C68" s="10"/>
      <c r="D68" s="10"/>
      <c r="E68" s="10"/>
    </row>
    <row r="69" spans="1:5" ht="14.25">
      <c r="A69" s="236" t="s">
        <v>16</v>
      </c>
      <c r="B69" s="237"/>
      <c r="C69" s="237"/>
      <c r="D69" s="237"/>
      <c r="E69" s="237"/>
    </row>
    <row r="70" spans="1:10" ht="15">
      <c r="A70" s="237"/>
      <c r="B70" s="237"/>
      <c r="C70" s="237"/>
      <c r="D70" s="237"/>
      <c r="E70" s="237"/>
      <c r="F70" s="48"/>
      <c r="G70" s="48"/>
      <c r="H70" s="48"/>
      <c r="I70" s="48"/>
      <c r="J70" s="48"/>
    </row>
    <row r="71" spans="1:5" ht="14.25">
      <c r="A71" s="126"/>
      <c r="B71" s="2"/>
      <c r="C71" s="126"/>
      <c r="D71" s="126"/>
      <c r="E71" s="126"/>
    </row>
    <row r="73" ht="14.25">
      <c r="B73" s="38"/>
    </row>
    <row r="74" ht="14.25">
      <c r="B74" s="38"/>
    </row>
    <row r="75" ht="14.25">
      <c r="B75" s="38"/>
    </row>
    <row r="77" spans="1:12" ht="15">
      <c r="A77" s="121"/>
      <c r="B77" s="120"/>
      <c r="C77" s="120"/>
      <c r="D77" s="120"/>
      <c r="E77" s="120"/>
      <c r="F77" s="48"/>
      <c r="G77" s="48"/>
      <c r="H77" s="48"/>
      <c r="I77" s="48"/>
      <c r="J77" s="48"/>
      <c r="K77" s="48"/>
      <c r="L77" s="48"/>
    </row>
  </sheetData>
  <mergeCells count="2">
    <mergeCell ref="A65:E66"/>
    <mergeCell ref="A69:E70"/>
  </mergeCells>
  <printOptions horizontalCentered="1"/>
  <pageMargins left="1" right="0.5" top="0.5" bottom="0.5" header="0" footer="0.25"/>
  <pageSetup fitToHeight="1" fitToWidth="1" horizontalDpi="600" verticalDpi="600" orientation="portrait" paperSize="9" scale="82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gwee</cp:lastModifiedBy>
  <cp:lastPrinted>2007-12-26T06:13:44Z</cp:lastPrinted>
  <dcterms:created xsi:type="dcterms:W3CDTF">2005-05-18T07:01:25Z</dcterms:created>
  <dcterms:modified xsi:type="dcterms:W3CDTF">2007-12-27T09:52:39Z</dcterms:modified>
  <cp:category/>
  <cp:version/>
  <cp:contentType/>
  <cp:contentStatus/>
</cp:coreProperties>
</file>